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udent's Research Project\Alisha Sookrali\PhD research\"/>
    </mc:Choice>
  </mc:AlternateContent>
  <xr:revisionPtr revIDLastSave="0" documentId="13_ncr:1_{131B96D2-278D-48E0-A273-306EB7FB499E}" xr6:coauthVersionLast="47" xr6:coauthVersionMax="47" xr10:uidLastSave="{00000000-0000-0000-0000-000000000000}"/>
  <bookViews>
    <workbookView xWindow="-110" yWindow="-110" windowWidth="19420" windowHeight="10300" activeTab="4" xr2:uid="{386B5B5E-546C-4650-B670-261047184BA7}"/>
  </bookViews>
  <sheets>
    <sheet name="CP degradability" sheetId="2" r:id="rId1"/>
    <sheet name="Sheet1" sheetId="5" r:id="rId2"/>
    <sheet name="Figures" sheetId="1" r:id="rId3"/>
    <sheet name="Proximate analysis" sheetId="4" r:id="rId4"/>
    <sheet name="Sheet2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2" i="2" l="1"/>
  <c r="B83" i="2" s="1"/>
  <c r="B74" i="2"/>
  <c r="B75" i="2" s="1"/>
  <c r="E105" i="2"/>
  <c r="H105" i="2"/>
  <c r="C104" i="2"/>
  <c r="C105" i="2" s="1"/>
  <c r="D104" i="2"/>
  <c r="D105" i="2" s="1"/>
  <c r="E104" i="2"/>
  <c r="G104" i="2"/>
  <c r="G105" i="2" s="1"/>
  <c r="H104" i="2"/>
  <c r="C59" i="2"/>
  <c r="D59" i="2"/>
  <c r="E59" i="2"/>
  <c r="F59" i="2"/>
  <c r="G59" i="2"/>
  <c r="H59" i="2"/>
  <c r="H60" i="2" s="1"/>
  <c r="C44" i="2"/>
  <c r="C45" i="2" s="1"/>
  <c r="D44" i="2"/>
  <c r="E44" i="2"/>
  <c r="F44" i="2"/>
  <c r="G44" i="2"/>
  <c r="G45" i="2" s="1"/>
  <c r="H44" i="2"/>
  <c r="H45" i="2" s="1"/>
  <c r="C37" i="2"/>
  <c r="D37" i="2"/>
  <c r="D38" i="2" s="1"/>
  <c r="E37" i="2"/>
  <c r="E38" i="2" s="1"/>
  <c r="F37" i="2"/>
  <c r="F38" i="2" s="1"/>
  <c r="G37" i="2"/>
  <c r="G38" i="2" s="1"/>
  <c r="H37" i="2"/>
  <c r="H38" i="2"/>
  <c r="C29" i="2"/>
  <c r="D29" i="2"/>
  <c r="E29" i="2"/>
  <c r="F29" i="2"/>
  <c r="G29" i="2"/>
  <c r="H29" i="2"/>
  <c r="B29" i="2"/>
  <c r="C22" i="2"/>
  <c r="D22" i="2"/>
  <c r="E22" i="2"/>
  <c r="F22" i="2"/>
  <c r="G22" i="2"/>
  <c r="H22" i="2"/>
  <c r="B22" i="2"/>
  <c r="C14" i="2"/>
  <c r="D14" i="2"/>
  <c r="E14" i="2"/>
  <c r="F14" i="2"/>
  <c r="G14" i="2"/>
  <c r="H14" i="2"/>
  <c r="H15" i="2" s="1"/>
  <c r="C13" i="2"/>
  <c r="D13" i="2"/>
  <c r="E13" i="2"/>
  <c r="F13" i="2"/>
  <c r="G13" i="2"/>
  <c r="H13" i="2"/>
  <c r="C7" i="2"/>
  <c r="C8" i="2" s="1"/>
  <c r="D7" i="2"/>
  <c r="E7" i="2"/>
  <c r="E8" i="2" s="1"/>
  <c r="F7" i="2"/>
  <c r="F8" i="2" s="1"/>
  <c r="G7" i="2"/>
  <c r="H7" i="2"/>
  <c r="H8" i="2" s="1"/>
  <c r="B7" i="2"/>
  <c r="C6" i="2"/>
  <c r="D6" i="2"/>
  <c r="E6" i="2"/>
  <c r="F6" i="2"/>
  <c r="G6" i="2"/>
  <c r="H6" i="2"/>
  <c r="H103" i="2"/>
  <c r="G103" i="2"/>
  <c r="E103" i="2"/>
  <c r="D103" i="2"/>
  <c r="C103" i="2"/>
  <c r="F102" i="2"/>
  <c r="F103" i="2" s="1"/>
  <c r="B102" i="2"/>
  <c r="B103" i="2" s="1"/>
  <c r="H97" i="2"/>
  <c r="H98" i="2" s="1"/>
  <c r="G97" i="2"/>
  <c r="G98" i="2" s="1"/>
  <c r="E97" i="2"/>
  <c r="E98" i="2" s="1"/>
  <c r="D97" i="2"/>
  <c r="D98" i="2" s="1"/>
  <c r="C97" i="2"/>
  <c r="C98" i="2" s="1"/>
  <c r="B97" i="2"/>
  <c r="B98" i="2" s="1"/>
  <c r="H96" i="2"/>
  <c r="G96" i="2"/>
  <c r="E96" i="2"/>
  <c r="D96" i="2"/>
  <c r="C96" i="2"/>
  <c r="B96" i="2"/>
  <c r="F92" i="2"/>
  <c r="F97" i="2" s="1"/>
  <c r="F98" i="2" s="1"/>
  <c r="H89" i="2"/>
  <c r="H90" i="2" s="1"/>
  <c r="G89" i="2"/>
  <c r="G90" i="2" s="1"/>
  <c r="F89" i="2"/>
  <c r="F90" i="2" s="1"/>
  <c r="E89" i="2"/>
  <c r="E90" i="2" s="1"/>
  <c r="D89" i="2"/>
  <c r="D90" i="2" s="1"/>
  <c r="C89" i="2"/>
  <c r="C90" i="2" s="1"/>
  <c r="B89" i="2"/>
  <c r="B90" i="2" s="1"/>
  <c r="H88" i="2"/>
  <c r="G88" i="2"/>
  <c r="F88" i="2"/>
  <c r="E88" i="2"/>
  <c r="D88" i="2"/>
  <c r="C88" i="2"/>
  <c r="B88" i="2"/>
  <c r="H82" i="2"/>
  <c r="H83" i="2" s="1"/>
  <c r="G82" i="2"/>
  <c r="G83" i="2" s="1"/>
  <c r="F82" i="2"/>
  <c r="F83" i="2" s="1"/>
  <c r="E82" i="2"/>
  <c r="E83" i="2" s="1"/>
  <c r="D82" i="2"/>
  <c r="D83" i="2" s="1"/>
  <c r="C82" i="2"/>
  <c r="C83" i="2" s="1"/>
  <c r="H81" i="2"/>
  <c r="G81" i="2"/>
  <c r="F81" i="2"/>
  <c r="E81" i="2"/>
  <c r="D81" i="2"/>
  <c r="C81" i="2"/>
  <c r="B81" i="2"/>
  <c r="H74" i="2"/>
  <c r="H75" i="2" s="1"/>
  <c r="G74" i="2"/>
  <c r="G75" i="2" s="1"/>
  <c r="F74" i="2"/>
  <c r="F75" i="2" s="1"/>
  <c r="E74" i="2"/>
  <c r="E75" i="2" s="1"/>
  <c r="D74" i="2"/>
  <c r="D75" i="2" s="1"/>
  <c r="C74" i="2"/>
  <c r="C75" i="2" s="1"/>
  <c r="H73" i="2"/>
  <c r="G73" i="2"/>
  <c r="F73" i="2"/>
  <c r="E73" i="2"/>
  <c r="D73" i="2"/>
  <c r="C73" i="2"/>
  <c r="B73" i="2"/>
  <c r="H67" i="2"/>
  <c r="H68" i="2" s="1"/>
  <c r="G67" i="2"/>
  <c r="G68" i="2" s="1"/>
  <c r="F67" i="2"/>
  <c r="F68" i="2" s="1"/>
  <c r="E67" i="2"/>
  <c r="E68" i="2" s="1"/>
  <c r="D67" i="2"/>
  <c r="D68" i="2" s="1"/>
  <c r="C67" i="2"/>
  <c r="C68" i="2" s="1"/>
  <c r="B67" i="2"/>
  <c r="B68" i="2" s="1"/>
  <c r="H66" i="2"/>
  <c r="G66" i="2"/>
  <c r="F66" i="2"/>
  <c r="E66" i="2"/>
  <c r="D66" i="2"/>
  <c r="C66" i="2"/>
  <c r="B66" i="2"/>
  <c r="G60" i="2"/>
  <c r="F60" i="2"/>
  <c r="E60" i="2"/>
  <c r="D60" i="2"/>
  <c r="C60" i="2"/>
  <c r="B59" i="2"/>
  <c r="B60" i="2" s="1"/>
  <c r="H58" i="2"/>
  <c r="G58" i="2"/>
  <c r="F58" i="2"/>
  <c r="E58" i="2"/>
  <c r="D58" i="2"/>
  <c r="C58" i="2"/>
  <c r="B58" i="2"/>
  <c r="H52" i="2"/>
  <c r="H53" i="2" s="1"/>
  <c r="G52" i="2"/>
  <c r="G53" i="2" s="1"/>
  <c r="F52" i="2"/>
  <c r="F53" i="2" s="1"/>
  <c r="E52" i="2"/>
  <c r="E53" i="2" s="1"/>
  <c r="D52" i="2"/>
  <c r="D53" i="2" s="1"/>
  <c r="C52" i="2"/>
  <c r="C53" i="2" s="1"/>
  <c r="B52" i="2"/>
  <c r="B53" i="2" s="1"/>
  <c r="H51" i="2"/>
  <c r="G51" i="2"/>
  <c r="F51" i="2"/>
  <c r="E51" i="2"/>
  <c r="D51" i="2"/>
  <c r="C51" i="2"/>
  <c r="B51" i="2"/>
  <c r="D45" i="2"/>
  <c r="F45" i="2"/>
  <c r="E45" i="2"/>
  <c r="B44" i="2"/>
  <c r="B45" i="2" s="1"/>
  <c r="H43" i="2"/>
  <c r="G43" i="2"/>
  <c r="F43" i="2"/>
  <c r="E43" i="2"/>
  <c r="D43" i="2"/>
  <c r="C43" i="2"/>
  <c r="B43" i="2"/>
  <c r="C38" i="2"/>
  <c r="B37" i="2"/>
  <c r="B38" i="2" s="1"/>
  <c r="H36" i="2"/>
  <c r="G36" i="2"/>
  <c r="F36" i="2"/>
  <c r="E36" i="2"/>
  <c r="D36" i="2"/>
  <c r="C36" i="2"/>
  <c r="B36" i="2"/>
  <c r="H28" i="2"/>
  <c r="G28" i="2"/>
  <c r="G30" i="2" s="1"/>
  <c r="F28" i="2"/>
  <c r="E28" i="2"/>
  <c r="D28" i="2"/>
  <c r="D30" i="2" s="1"/>
  <c r="C28" i="2"/>
  <c r="C30" i="2" s="1"/>
  <c r="B28" i="2"/>
  <c r="B30" i="2" s="1"/>
  <c r="D23" i="2"/>
  <c r="H21" i="2"/>
  <c r="G21" i="2"/>
  <c r="F21" i="2"/>
  <c r="E21" i="2"/>
  <c r="E23" i="2" s="1"/>
  <c r="D21" i="2"/>
  <c r="C21" i="2"/>
  <c r="B21" i="2"/>
  <c r="B23" i="2" s="1"/>
  <c r="G15" i="2"/>
  <c r="F15" i="2"/>
  <c r="E15" i="2"/>
  <c r="D15" i="2"/>
  <c r="C15" i="2"/>
  <c r="B14" i="2"/>
  <c r="B15" i="2" s="1"/>
  <c r="B13" i="2"/>
  <c r="G8" i="2"/>
  <c r="B6" i="2"/>
  <c r="B8" i="2" s="1"/>
  <c r="F23" i="2" l="1"/>
  <c r="F30" i="2"/>
  <c r="G23" i="2"/>
  <c r="F104" i="2"/>
  <c r="F105" i="2" s="1"/>
  <c r="D8" i="2"/>
  <c r="C23" i="2"/>
  <c r="E30" i="2"/>
  <c r="H30" i="2"/>
  <c r="H23" i="2"/>
  <c r="F96" i="2"/>
  <c r="B104" i="2"/>
  <c r="B105" i="2" s="1"/>
</calcChain>
</file>

<file path=xl/sharedStrings.xml><?xml version="1.0" encoding="utf-8"?>
<sst xmlns="http://schemas.openxmlformats.org/spreadsheetml/2006/main" count="599" uniqueCount="117">
  <si>
    <t>Dairy Concentrate W</t>
  </si>
  <si>
    <t>Dairy Concentrate W/O</t>
  </si>
  <si>
    <t>STDEV</t>
  </si>
  <si>
    <t>SEM</t>
  </si>
  <si>
    <t>Gliricidia W</t>
  </si>
  <si>
    <t>Gliricidia W/O</t>
  </si>
  <si>
    <t>Luecaena W</t>
  </si>
  <si>
    <t>Luecaena W/O</t>
  </si>
  <si>
    <t>Rice Hull W</t>
  </si>
  <si>
    <t>Rice Hull W/O</t>
  </si>
  <si>
    <t>Soybean Meal W</t>
  </si>
  <si>
    <t>Soybean Meal W/O</t>
  </si>
  <si>
    <t>Tanner Grass W</t>
  </si>
  <si>
    <t>Tanner Grass W/O</t>
  </si>
  <si>
    <t>Trichanthera W</t>
  </si>
  <si>
    <t>Trichanthera W/O</t>
  </si>
  <si>
    <t>Substrates</t>
  </si>
  <si>
    <t>0h</t>
  </si>
  <si>
    <t>2h</t>
  </si>
  <si>
    <t>4h</t>
  </si>
  <si>
    <t>8h</t>
  </si>
  <si>
    <t>16h</t>
  </si>
  <si>
    <t>24h</t>
  </si>
  <si>
    <t>48h</t>
  </si>
  <si>
    <t>AVG</t>
  </si>
  <si>
    <t>NDF</t>
  </si>
  <si>
    <t>ADF</t>
  </si>
  <si>
    <r>
      <rPr>
        <i/>
        <sz val="11"/>
        <color theme="1"/>
        <rFont val="Calibri"/>
        <family val="2"/>
        <scheme val="minor"/>
      </rPr>
      <t>G. sepium</t>
    </r>
    <r>
      <rPr>
        <sz val="11"/>
        <color theme="1"/>
        <rFont val="Calibri"/>
        <family val="2"/>
        <scheme val="minor"/>
      </rPr>
      <t xml:space="preserve"> + (YC+EHY)</t>
    </r>
  </si>
  <si>
    <r>
      <rPr>
        <i/>
        <sz val="11"/>
        <color theme="1"/>
        <rFont val="Calibri"/>
        <family val="2"/>
        <scheme val="minor"/>
      </rPr>
      <t>G. sepium</t>
    </r>
    <r>
      <rPr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</si>
  <si>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>L. lecocephala</t>
    </r>
    <r>
      <rPr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</si>
  <si>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>L. lecocephala</t>
    </r>
    <r>
      <rPr>
        <sz val="11"/>
        <color theme="1"/>
        <rFont val="Calibri"/>
        <family val="2"/>
        <scheme val="minor"/>
      </rPr>
      <t xml:space="preserve"> + (YC+EHY)</t>
    </r>
  </si>
  <si>
    <t>Rice Hull + (YC+EHY)</t>
  </si>
  <si>
    <t xml:space="preserve">Rice Hull </t>
  </si>
  <si>
    <t>Soybean Meal + (YC+EHY)</t>
  </si>
  <si>
    <t xml:space="preserve">Soybean Meal </t>
  </si>
  <si>
    <r>
      <rPr>
        <i/>
        <sz val="11"/>
        <color theme="1"/>
        <rFont val="Calibri"/>
        <family val="2"/>
        <scheme val="minor"/>
      </rPr>
      <t>Brac. arrecta</t>
    </r>
    <r>
      <rPr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</si>
  <si>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>Brac. arrecta</t>
    </r>
    <r>
      <rPr>
        <sz val="11"/>
        <color theme="1"/>
        <rFont val="Calibri"/>
        <family val="2"/>
        <scheme val="minor"/>
      </rPr>
      <t xml:space="preserve"> + (YC+EHY)</t>
    </r>
  </si>
  <si>
    <r>
      <rPr>
        <i/>
        <sz val="11"/>
        <color theme="1"/>
        <rFont val="Calibri"/>
        <family val="2"/>
        <scheme val="minor"/>
      </rPr>
      <t>T. gigantea</t>
    </r>
    <r>
      <rPr>
        <sz val="11"/>
        <color theme="1"/>
        <rFont val="Calibri"/>
        <family val="2"/>
        <scheme val="minor"/>
      </rPr>
      <t xml:space="preserve"> + (YC+EHY)</t>
    </r>
  </si>
  <si>
    <t xml:space="preserve">T. gigantea  </t>
  </si>
  <si>
    <t>Com. Conc. + (YC+EHY)</t>
  </si>
  <si>
    <t xml:space="preserve">Com. Conc. </t>
  </si>
  <si>
    <t>Student</t>
  </si>
  <si>
    <t xml:space="preserve">C1 value = </t>
  </si>
  <si>
    <t>C1 value =                   C2 value =</t>
  </si>
  <si>
    <t>Dry Matter</t>
  </si>
  <si>
    <t>Ash</t>
  </si>
  <si>
    <t>Crude Fat</t>
  </si>
  <si>
    <t>Crude Protein</t>
  </si>
  <si>
    <t>ADL</t>
  </si>
  <si>
    <t>IN VITRO</t>
  </si>
  <si>
    <t>Sample No</t>
  </si>
  <si>
    <t>W1</t>
  </si>
  <si>
    <t>W2</t>
  </si>
  <si>
    <t>W3</t>
  </si>
  <si>
    <t>% CFat</t>
  </si>
  <si>
    <t>NDF %</t>
  </si>
  <si>
    <t>CRU WT</t>
  </si>
  <si>
    <t>CRU + ASH WT</t>
  </si>
  <si>
    <t>W4</t>
  </si>
  <si>
    <t>NDFom %</t>
  </si>
  <si>
    <t>ADF %</t>
  </si>
  <si>
    <t>ADL %</t>
  </si>
  <si>
    <t>ADLom %</t>
  </si>
  <si>
    <t>% IVTR</t>
  </si>
  <si>
    <t>Cru Wt</t>
  </si>
  <si>
    <t>Cru + Sam Wt</t>
  </si>
  <si>
    <t>Cal Sam Wt</t>
  </si>
  <si>
    <t>Dry Cru + Sam Wt</t>
  </si>
  <si>
    <t>Cal Dry Sam Wt</t>
  </si>
  <si>
    <t>DM [g/kg]</t>
  </si>
  <si>
    <t>DM %</t>
  </si>
  <si>
    <t>Cru + Ash</t>
  </si>
  <si>
    <t>Cal Ash</t>
  </si>
  <si>
    <t>Ash/FED [g/kg]</t>
  </si>
  <si>
    <t>Ash/DM [g/kg]</t>
  </si>
  <si>
    <t>Sample Wt.</t>
  </si>
  <si>
    <t>Dry Sam. Wt.</t>
  </si>
  <si>
    <t>Sam Wt. Post Ext.</t>
  </si>
  <si>
    <t>Sam Wt</t>
  </si>
  <si>
    <t>Acid Vol</t>
  </si>
  <si>
    <t>Nitrogen [g/kg]</t>
  </si>
  <si>
    <t>CP [g/kg]</t>
  </si>
  <si>
    <t>CP/DM [g/kg]</t>
  </si>
  <si>
    <t>EMPTY BAG WT</t>
  </si>
  <si>
    <t>SAM WT</t>
  </si>
  <si>
    <t>DRY BAG + SAM</t>
  </si>
  <si>
    <t>ASH WT</t>
  </si>
  <si>
    <t>Sample Wt After Acid</t>
  </si>
  <si>
    <t>Post NDF WT.</t>
  </si>
  <si>
    <t>Trichantera</t>
  </si>
  <si>
    <t>Leucaena</t>
  </si>
  <si>
    <t>Tanner grass</t>
  </si>
  <si>
    <t>Glircidia Sepium</t>
  </si>
  <si>
    <t>Dairy Conc</t>
  </si>
  <si>
    <t>Rice Hull</t>
  </si>
  <si>
    <t>Soybean Meal</t>
  </si>
  <si>
    <t>B1</t>
  </si>
  <si>
    <t>B2</t>
  </si>
  <si>
    <t>Additive</t>
  </si>
  <si>
    <t xml:space="preserve">24-H Digestibility </t>
  </si>
  <si>
    <t xml:space="preserve">48-H Digestibility </t>
  </si>
  <si>
    <t>CP lost /24-h g/kg DM</t>
  </si>
  <si>
    <t>CP lost/48-h g/kg DM</t>
  </si>
  <si>
    <t>24-H CP Digestibility</t>
  </si>
  <si>
    <t>48-H CP Digestibility</t>
  </si>
  <si>
    <t>24-H NDF Digestibility</t>
  </si>
  <si>
    <t>48-H NDF Digestibility</t>
  </si>
  <si>
    <t>24-H ADF Digestibility</t>
  </si>
  <si>
    <t>48-H ADF Digestibility</t>
  </si>
  <si>
    <t>(g/kg DM)</t>
  </si>
  <si>
    <t>(g/kg CP)</t>
  </si>
  <si>
    <t>Dairy Concentrate</t>
  </si>
  <si>
    <t>With</t>
  </si>
  <si>
    <t>Without</t>
  </si>
  <si>
    <t xml:space="preserve">Gliricidia </t>
  </si>
  <si>
    <t>Tanner Grass</t>
  </si>
  <si>
    <t>Trichanthera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</si>
</sst>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/>
    <xf numFmtId="0" fontId="0" fillId="0" borderId="0" xfId="0" applyAlignment="1">
      <alignment horizontal="right"/>
    </xf>
    <xf numFmtId="1" fontId="1" fillId="0" borderId="0" xfId="0" applyNumberFormat="1" applyFont="1"/>
    <xf numFmtId="2" fontId="0" fillId="0" borderId="0" xfId="0" applyNumberFormat="1"/>
    <xf numFmtId="2" fontId="3" fillId="0" borderId="0" xfId="0" applyNumberFormat="1" applyFont="1"/>
    <xf numFmtId="2" fontId="0" fillId="2" borderId="0" xfId="0" applyNumberFormat="1" applyFill="1"/>
    <xf numFmtId="0" fontId="2" fillId="0" borderId="0" xfId="0" applyFont="1"/>
    <xf numFmtId="2" fontId="2" fillId="0" borderId="0" xfId="0" applyNumberFormat="1" applyFont="1"/>
    <xf numFmtId="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339454339892896"/>
          <c:y val="5.0142441143649658E-2"/>
          <c:w val="0.79147572049906856"/>
          <c:h val="0.75257702356335809"/>
        </c:manualLayout>
      </c:layout>
      <c:lineChart>
        <c:grouping val="standard"/>
        <c:varyColors val="0"/>
        <c:ser>
          <c:idx val="0"/>
          <c:order val="0"/>
          <c:tx>
            <c:strRef>
              <c:f>Figures!$A$2</c:f>
              <c:strCache>
                <c:ptCount val="1"/>
                <c:pt idx="0">
                  <c:v>Com. Conc. + (YC+EHY)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Figures!$B$5:$H$5</c:f>
                <c:numCache>
                  <c:formatCode>General</c:formatCode>
                  <c:ptCount val="7"/>
                  <c:pt idx="0">
                    <c:v>2.3574337170549375</c:v>
                  </c:pt>
                  <c:pt idx="1">
                    <c:v>1.8578217370800043</c:v>
                  </c:pt>
                  <c:pt idx="2">
                    <c:v>3.8373532525169973</c:v>
                  </c:pt>
                  <c:pt idx="3">
                    <c:v>12.655446963962754</c:v>
                  </c:pt>
                  <c:pt idx="4">
                    <c:v>8.2025837006758842</c:v>
                  </c:pt>
                  <c:pt idx="5">
                    <c:v>7.5765372632519741</c:v>
                  </c:pt>
                  <c:pt idx="6">
                    <c:v>8.3482323742005029</c:v>
                  </c:pt>
                </c:numCache>
              </c:numRef>
            </c:plus>
            <c:minus>
              <c:numRef>
                <c:f>Figures!$B$5:$H$5</c:f>
                <c:numCache>
                  <c:formatCode>General</c:formatCode>
                  <c:ptCount val="7"/>
                  <c:pt idx="0">
                    <c:v>2.3574337170549375</c:v>
                  </c:pt>
                  <c:pt idx="1">
                    <c:v>1.8578217370800043</c:v>
                  </c:pt>
                  <c:pt idx="2">
                    <c:v>3.8373532525169973</c:v>
                  </c:pt>
                  <c:pt idx="3">
                    <c:v>12.655446963962754</c:v>
                  </c:pt>
                  <c:pt idx="4">
                    <c:v>8.2025837006758842</c:v>
                  </c:pt>
                  <c:pt idx="5">
                    <c:v>7.5765372632519741</c:v>
                  </c:pt>
                  <c:pt idx="6">
                    <c:v>8.3482323742005029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Figures!$B$1:$H$1</c:f>
              <c:numCache>
                <c:formatCode>0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24</c:v>
                </c:pt>
                <c:pt idx="6">
                  <c:v>48</c:v>
                </c:pt>
              </c:numCache>
            </c:numRef>
          </c:cat>
          <c:val>
            <c:numRef>
              <c:f>Figures!$B$2:$H$2</c:f>
              <c:numCache>
                <c:formatCode>0</c:formatCode>
                <c:ptCount val="7"/>
                <c:pt idx="0">
                  <c:v>52.541404571401927</c:v>
                </c:pt>
                <c:pt idx="1">
                  <c:v>50.28338295928193</c:v>
                </c:pt>
                <c:pt idx="2">
                  <c:v>139.90709424737125</c:v>
                </c:pt>
                <c:pt idx="3">
                  <c:v>211.50593673916285</c:v>
                </c:pt>
                <c:pt idx="4">
                  <c:v>327.35194142556708</c:v>
                </c:pt>
                <c:pt idx="5">
                  <c:v>634.05046986843172</c:v>
                </c:pt>
                <c:pt idx="6">
                  <c:v>656.76639486234592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DB-471A-8B0C-2F7B8BEE0F90}"/>
            </c:ext>
          </c:extLst>
        </c:ser>
        <c:ser>
          <c:idx val="1"/>
          <c:order val="1"/>
          <c:tx>
            <c:strRef>
              <c:f>Figures!$A$3</c:f>
              <c:strCache>
                <c:ptCount val="1"/>
                <c:pt idx="0">
                  <c:v>Com. Conc.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Figures!$B$8:$H$8</c:f>
                <c:numCache>
                  <c:formatCode>General</c:formatCode>
                  <c:ptCount val="7"/>
                  <c:pt idx="0">
                    <c:v>4.6599459366612654</c:v>
                  </c:pt>
                  <c:pt idx="1">
                    <c:v>6.3251317315090878</c:v>
                  </c:pt>
                  <c:pt idx="2">
                    <c:v>12.584995778783322</c:v>
                  </c:pt>
                  <c:pt idx="3">
                    <c:v>12.752261050318934</c:v>
                  </c:pt>
                  <c:pt idx="4">
                    <c:v>8.1705263320116792</c:v>
                  </c:pt>
                  <c:pt idx="5">
                    <c:v>15.436841196885561</c:v>
                  </c:pt>
                  <c:pt idx="6">
                    <c:v>12.673081689397113</c:v>
                  </c:pt>
                </c:numCache>
              </c:numRef>
            </c:plus>
            <c:minus>
              <c:numRef>
                <c:f>Figures!$B$8:$H$8</c:f>
                <c:numCache>
                  <c:formatCode>General</c:formatCode>
                  <c:ptCount val="7"/>
                  <c:pt idx="0">
                    <c:v>4.6599459366612654</c:v>
                  </c:pt>
                  <c:pt idx="1">
                    <c:v>6.3251317315090878</c:v>
                  </c:pt>
                  <c:pt idx="2">
                    <c:v>12.584995778783322</c:v>
                  </c:pt>
                  <c:pt idx="3">
                    <c:v>12.752261050318934</c:v>
                  </c:pt>
                  <c:pt idx="4">
                    <c:v>8.1705263320116792</c:v>
                  </c:pt>
                  <c:pt idx="5">
                    <c:v>15.436841196885561</c:v>
                  </c:pt>
                  <c:pt idx="6">
                    <c:v>12.673081689397113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Figures!$B$1:$H$1</c:f>
              <c:numCache>
                <c:formatCode>0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24</c:v>
                </c:pt>
                <c:pt idx="6">
                  <c:v>48</c:v>
                </c:pt>
              </c:numCache>
            </c:numRef>
          </c:cat>
          <c:val>
            <c:numRef>
              <c:f>Figures!$B$3:$H$3</c:f>
              <c:numCache>
                <c:formatCode>0</c:formatCode>
                <c:ptCount val="7"/>
                <c:pt idx="0">
                  <c:v>22.075414406961411</c:v>
                </c:pt>
                <c:pt idx="1">
                  <c:v>35.678347534729767</c:v>
                </c:pt>
                <c:pt idx="2">
                  <c:v>102.09346714143985</c:v>
                </c:pt>
                <c:pt idx="3">
                  <c:v>172.8906565870455</c:v>
                </c:pt>
                <c:pt idx="4">
                  <c:v>327.47490231684282</c:v>
                </c:pt>
                <c:pt idx="5">
                  <c:v>423.46404748991284</c:v>
                </c:pt>
                <c:pt idx="6">
                  <c:v>789.61190592823505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DB-471A-8B0C-2F7B8BEE0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9520352"/>
        <c:axId val="2009536576"/>
      </c:lineChart>
      <c:catAx>
        <c:axId val="20095203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TT"/>
                  <a:t>Incubation Time</a:t>
                </a:r>
                <a:r>
                  <a:rPr lang="en-TT" baseline="0"/>
                  <a:t> (</a:t>
                </a:r>
                <a:r>
                  <a:rPr lang="en-TT"/>
                  <a:t>Hours)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9536576"/>
        <c:crosses val="autoZero"/>
        <c:auto val="1"/>
        <c:lblAlgn val="ctr"/>
        <c:lblOffset val="100"/>
        <c:noMultiLvlLbl val="0"/>
      </c:catAx>
      <c:valAx>
        <c:axId val="200953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TT"/>
                  <a:t>CP Degradability (g/kg)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9520352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726437678791999"/>
          <c:y val="5.6979687824718968E-2"/>
          <c:w val="0.39553115557468921"/>
          <c:h val="0.117949235175227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26687251002738"/>
          <c:y val="5.0925925925925923E-2"/>
          <c:w val="0.81405536652830734"/>
          <c:h val="0.74408136482939635"/>
        </c:manualLayout>
      </c:layout>
      <c:lineChart>
        <c:grouping val="standard"/>
        <c:varyColors val="0"/>
        <c:ser>
          <c:idx val="0"/>
          <c:order val="0"/>
          <c:tx>
            <c:strRef>
              <c:f>Figures!$A$19</c:f>
              <c:strCache>
                <c:ptCount val="1"/>
                <c:pt idx="0">
                  <c:v>G. sepium + (YC+EHY)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Figures!$B$23:$H$23</c:f>
                <c:numCache>
                  <c:formatCode>General</c:formatCode>
                  <c:ptCount val="7"/>
                  <c:pt idx="0">
                    <c:v>8.8945353555721418</c:v>
                  </c:pt>
                  <c:pt idx="1">
                    <c:v>12.570347145323845</c:v>
                  </c:pt>
                  <c:pt idx="2">
                    <c:v>18.12944546563395</c:v>
                  </c:pt>
                  <c:pt idx="3">
                    <c:v>15.901854946243111</c:v>
                  </c:pt>
                  <c:pt idx="4">
                    <c:v>10.728865275422613</c:v>
                  </c:pt>
                  <c:pt idx="5">
                    <c:v>24.227371035975445</c:v>
                  </c:pt>
                  <c:pt idx="6">
                    <c:v>21.758257581252948</c:v>
                  </c:pt>
                </c:numCache>
              </c:numRef>
            </c:plus>
            <c:minus>
              <c:numRef>
                <c:f>Figures!$B$23:$H$23</c:f>
                <c:numCache>
                  <c:formatCode>General</c:formatCode>
                  <c:ptCount val="7"/>
                  <c:pt idx="0">
                    <c:v>8.8945353555721418</c:v>
                  </c:pt>
                  <c:pt idx="1">
                    <c:v>12.570347145323845</c:v>
                  </c:pt>
                  <c:pt idx="2">
                    <c:v>18.12944546563395</c:v>
                  </c:pt>
                  <c:pt idx="3">
                    <c:v>15.901854946243111</c:v>
                  </c:pt>
                  <c:pt idx="4">
                    <c:v>10.728865275422613</c:v>
                  </c:pt>
                  <c:pt idx="5">
                    <c:v>24.227371035975445</c:v>
                  </c:pt>
                  <c:pt idx="6">
                    <c:v>21.758257581252948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Figures!$B$18:$H$18</c:f>
              <c:numCache>
                <c:formatCode>0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24</c:v>
                </c:pt>
                <c:pt idx="6">
                  <c:v>48</c:v>
                </c:pt>
              </c:numCache>
            </c:numRef>
          </c:cat>
          <c:val>
            <c:numRef>
              <c:f>Figures!$B$19:$H$19</c:f>
              <c:numCache>
                <c:formatCode>0</c:formatCode>
                <c:ptCount val="7"/>
                <c:pt idx="0">
                  <c:v>85.401581324622569</c:v>
                </c:pt>
                <c:pt idx="1">
                  <c:v>64.103194678313443</c:v>
                </c:pt>
                <c:pt idx="2">
                  <c:v>188.5831765627394</c:v>
                </c:pt>
                <c:pt idx="3">
                  <c:v>138.21692018974539</c:v>
                </c:pt>
                <c:pt idx="4">
                  <c:v>242.85071023170312</c:v>
                </c:pt>
                <c:pt idx="5">
                  <c:v>388.11090454374249</c:v>
                </c:pt>
                <c:pt idx="6">
                  <c:v>509.78827911023279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D-4526-85F4-4E4B3111CD1C}"/>
            </c:ext>
          </c:extLst>
        </c:ser>
        <c:ser>
          <c:idx val="1"/>
          <c:order val="1"/>
          <c:tx>
            <c:strRef>
              <c:f>Figures!$A$20</c:f>
              <c:strCache>
                <c:ptCount val="1"/>
                <c:pt idx="0">
                  <c:v>G. sepium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Figures!$B$26:$H$26</c:f>
                <c:numCache>
                  <c:formatCode>General</c:formatCode>
                  <c:ptCount val="7"/>
                  <c:pt idx="0">
                    <c:v>13.020359770319709</c:v>
                  </c:pt>
                  <c:pt idx="1">
                    <c:v>13.655427282717396</c:v>
                  </c:pt>
                  <c:pt idx="2">
                    <c:v>27.109560585982411</c:v>
                  </c:pt>
                  <c:pt idx="3">
                    <c:v>28.260954940211882</c:v>
                  </c:pt>
                  <c:pt idx="4">
                    <c:v>20.900527917432417</c:v>
                  </c:pt>
                  <c:pt idx="5">
                    <c:v>13.451408611845441</c:v>
                  </c:pt>
                  <c:pt idx="6">
                    <c:v>28.682919129518787</c:v>
                  </c:pt>
                </c:numCache>
              </c:numRef>
            </c:plus>
            <c:minus>
              <c:numRef>
                <c:f>Figures!$B$26:$H$26</c:f>
                <c:numCache>
                  <c:formatCode>General</c:formatCode>
                  <c:ptCount val="7"/>
                  <c:pt idx="0">
                    <c:v>13.020359770319709</c:v>
                  </c:pt>
                  <c:pt idx="1">
                    <c:v>13.655427282717396</c:v>
                  </c:pt>
                  <c:pt idx="2">
                    <c:v>27.109560585982411</c:v>
                  </c:pt>
                  <c:pt idx="3">
                    <c:v>28.260954940211882</c:v>
                  </c:pt>
                  <c:pt idx="4">
                    <c:v>20.900527917432417</c:v>
                  </c:pt>
                  <c:pt idx="5">
                    <c:v>13.451408611845441</c:v>
                  </c:pt>
                  <c:pt idx="6">
                    <c:v>28.682919129518787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Figures!$B$18:$H$18</c:f>
              <c:numCache>
                <c:formatCode>0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24</c:v>
                </c:pt>
                <c:pt idx="6">
                  <c:v>48</c:v>
                </c:pt>
              </c:numCache>
            </c:numRef>
          </c:cat>
          <c:val>
            <c:numRef>
              <c:f>Figures!$B$20:$H$20</c:f>
              <c:numCache>
                <c:formatCode>0</c:formatCode>
                <c:ptCount val="7"/>
                <c:pt idx="0">
                  <c:v>70.470332275156551</c:v>
                </c:pt>
                <c:pt idx="1">
                  <c:v>72.165755204961727</c:v>
                </c:pt>
                <c:pt idx="2">
                  <c:v>175.81815683731369</c:v>
                </c:pt>
                <c:pt idx="3">
                  <c:v>149.97129953404274</c:v>
                </c:pt>
                <c:pt idx="4">
                  <c:v>244.6090271216176</c:v>
                </c:pt>
                <c:pt idx="5">
                  <c:v>409.56233026584573</c:v>
                </c:pt>
                <c:pt idx="6">
                  <c:v>465.87893017236701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DD-4526-85F4-4E4B3111C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6647696"/>
        <c:axId val="2006646032"/>
      </c:lineChart>
      <c:catAx>
        <c:axId val="20066476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Incubation Time</a:t>
                </a:r>
                <a:r>
                  <a:rPr lang="en-US" baseline="0"/>
                  <a:t> (Hours)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6646032"/>
        <c:crosses val="autoZero"/>
        <c:auto val="1"/>
        <c:lblAlgn val="ctr"/>
        <c:lblOffset val="100"/>
        <c:noMultiLvlLbl val="0"/>
      </c:catAx>
      <c:valAx>
        <c:axId val="2006646032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CP Degradability (g/kg)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664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43557277988344"/>
          <c:y val="4.6874453193350825E-2"/>
          <c:w val="0.35390577651948901"/>
          <c:h val="0.129051472732575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57079546207178"/>
          <c:y val="5.0925925925925923E-2"/>
          <c:w val="0.81490539903647252"/>
          <c:h val="0.7394517351997667"/>
        </c:manualLayout>
      </c:layout>
      <c:lineChart>
        <c:grouping val="standard"/>
        <c:varyColors val="0"/>
        <c:ser>
          <c:idx val="0"/>
          <c:order val="0"/>
          <c:tx>
            <c:strRef>
              <c:f>Figures!$A$37</c:f>
              <c:strCache>
                <c:ptCount val="1"/>
                <c:pt idx="0">
                  <c:v>L. lecocephala + (YC+EHY)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Figures!$B$41:$H$41</c:f>
                <c:numCache>
                  <c:formatCode>General</c:formatCode>
                  <c:ptCount val="7"/>
                  <c:pt idx="0">
                    <c:v>20.997739148014524</c:v>
                  </c:pt>
                  <c:pt idx="1">
                    <c:v>11.512368155488561</c:v>
                  </c:pt>
                  <c:pt idx="2">
                    <c:v>8.4279383360483777</c:v>
                  </c:pt>
                  <c:pt idx="3">
                    <c:v>13.348737786464604</c:v>
                  </c:pt>
                  <c:pt idx="4">
                    <c:v>7.4955329465880567</c:v>
                  </c:pt>
                  <c:pt idx="5">
                    <c:v>24.696992281071729</c:v>
                  </c:pt>
                  <c:pt idx="6">
                    <c:v>30.95934481030433</c:v>
                  </c:pt>
                </c:numCache>
              </c:numRef>
            </c:plus>
            <c:minus>
              <c:numRef>
                <c:f>Figures!$B$41:$H$41</c:f>
                <c:numCache>
                  <c:formatCode>General</c:formatCode>
                  <c:ptCount val="7"/>
                  <c:pt idx="0">
                    <c:v>20.997739148014524</c:v>
                  </c:pt>
                  <c:pt idx="1">
                    <c:v>11.512368155488561</c:v>
                  </c:pt>
                  <c:pt idx="2">
                    <c:v>8.4279383360483777</c:v>
                  </c:pt>
                  <c:pt idx="3">
                    <c:v>13.348737786464604</c:v>
                  </c:pt>
                  <c:pt idx="4">
                    <c:v>7.4955329465880567</c:v>
                  </c:pt>
                  <c:pt idx="5">
                    <c:v>24.696992281071729</c:v>
                  </c:pt>
                  <c:pt idx="6">
                    <c:v>30.95934481030433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Figures!$B$36:$H$36</c:f>
              <c:numCache>
                <c:formatCode>0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24</c:v>
                </c:pt>
                <c:pt idx="6">
                  <c:v>48</c:v>
                </c:pt>
              </c:numCache>
            </c:numRef>
          </c:cat>
          <c:val>
            <c:numRef>
              <c:f>Figures!$B$37:$H$37</c:f>
              <c:numCache>
                <c:formatCode>0</c:formatCode>
                <c:ptCount val="7"/>
                <c:pt idx="0">
                  <c:v>159.30126093618208</c:v>
                </c:pt>
                <c:pt idx="1">
                  <c:v>134.04000918515797</c:v>
                </c:pt>
                <c:pt idx="2">
                  <c:v>155.05527429789637</c:v>
                </c:pt>
                <c:pt idx="3">
                  <c:v>205.01115089235964</c:v>
                </c:pt>
                <c:pt idx="4">
                  <c:v>262.1274148104057</c:v>
                </c:pt>
                <c:pt idx="5">
                  <c:v>250.64431240166388</c:v>
                </c:pt>
                <c:pt idx="6">
                  <c:v>283.68687864085427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90-4C1C-8EEC-10F34BB0F3D7}"/>
            </c:ext>
          </c:extLst>
        </c:ser>
        <c:ser>
          <c:idx val="1"/>
          <c:order val="1"/>
          <c:tx>
            <c:strRef>
              <c:f>Figures!$A$38</c:f>
              <c:strCache>
                <c:ptCount val="1"/>
                <c:pt idx="0">
                  <c:v>L. lecocephala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Figures!$B$36:$H$36</c:f>
              <c:numCache>
                <c:formatCode>0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24</c:v>
                </c:pt>
                <c:pt idx="6">
                  <c:v>48</c:v>
                </c:pt>
              </c:numCache>
            </c:numRef>
          </c:cat>
          <c:val>
            <c:numRef>
              <c:f>Figures!$B$38:$H$38</c:f>
              <c:numCache>
                <c:formatCode>0</c:formatCode>
                <c:ptCount val="7"/>
                <c:pt idx="0">
                  <c:v>156.60495844048717</c:v>
                </c:pt>
                <c:pt idx="1">
                  <c:v>155.38548084571221</c:v>
                </c:pt>
                <c:pt idx="2">
                  <c:v>189.63642635644212</c:v>
                </c:pt>
                <c:pt idx="3">
                  <c:v>138.44013088652622</c:v>
                </c:pt>
                <c:pt idx="4">
                  <c:v>179.55094772374804</c:v>
                </c:pt>
                <c:pt idx="5">
                  <c:v>184.94418914805493</c:v>
                </c:pt>
                <c:pt idx="6">
                  <c:v>213.62899929274352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90-4C1C-8EEC-10F34BB0F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6118448"/>
        <c:axId val="2106117616"/>
      </c:lineChart>
      <c:catAx>
        <c:axId val="2106118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Incubation Time</a:t>
                </a:r>
                <a:r>
                  <a:rPr lang="en-US" baseline="0"/>
                  <a:t> (</a:t>
                </a:r>
                <a:r>
                  <a:rPr lang="en-US"/>
                  <a:t>Hours)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6117616"/>
        <c:crosses val="autoZero"/>
        <c:auto val="1"/>
        <c:lblAlgn val="ctr"/>
        <c:lblOffset val="100"/>
        <c:noMultiLvlLbl val="0"/>
      </c:catAx>
      <c:valAx>
        <c:axId val="2106117616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CP Degradability (g/kg)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6118448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111848085567534"/>
          <c:y val="5.1504082822980461E-2"/>
          <c:w val="0.4034771169431281"/>
          <c:h val="0.124421843102945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92825896762903"/>
          <c:y val="6.4814814814814811E-2"/>
          <c:w val="0.83129396325459315"/>
          <c:h val="0.7209332166812481"/>
        </c:manualLayout>
      </c:layout>
      <c:lineChart>
        <c:grouping val="standard"/>
        <c:varyColors val="0"/>
        <c:ser>
          <c:idx val="0"/>
          <c:order val="0"/>
          <c:tx>
            <c:strRef>
              <c:f>Figures!$A$54</c:f>
              <c:strCache>
                <c:ptCount val="1"/>
                <c:pt idx="0">
                  <c:v>Rice Hull + (YC+EHY)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Figures!$B$58:$H$58</c:f>
                <c:numCache>
                  <c:formatCode>General</c:formatCode>
                  <c:ptCount val="7"/>
                  <c:pt idx="0">
                    <c:v>12.079227518341208</c:v>
                  </c:pt>
                  <c:pt idx="1">
                    <c:v>12.685295641676982</c:v>
                  </c:pt>
                  <c:pt idx="2">
                    <c:v>10.321603940563994</c:v>
                  </c:pt>
                  <c:pt idx="3">
                    <c:v>9.6731140916848446</c:v>
                  </c:pt>
                  <c:pt idx="4">
                    <c:v>8.9453265107408466</c:v>
                  </c:pt>
                  <c:pt idx="5">
                    <c:v>53.714928977554443</c:v>
                  </c:pt>
                  <c:pt idx="6">
                    <c:v>35.664828791070242</c:v>
                  </c:pt>
                </c:numCache>
              </c:numRef>
            </c:plus>
            <c:minus>
              <c:numRef>
                <c:f>Figures!$B$58:$H$58</c:f>
                <c:numCache>
                  <c:formatCode>General</c:formatCode>
                  <c:ptCount val="7"/>
                  <c:pt idx="0">
                    <c:v>12.079227518341208</c:v>
                  </c:pt>
                  <c:pt idx="1">
                    <c:v>12.685295641676982</c:v>
                  </c:pt>
                  <c:pt idx="2">
                    <c:v>10.321603940563994</c:v>
                  </c:pt>
                  <c:pt idx="3">
                    <c:v>9.6731140916848446</c:v>
                  </c:pt>
                  <c:pt idx="4">
                    <c:v>8.9453265107408466</c:v>
                  </c:pt>
                  <c:pt idx="5">
                    <c:v>53.714928977554443</c:v>
                  </c:pt>
                  <c:pt idx="6">
                    <c:v>35.664828791070242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Figures!$B$53:$H$53</c:f>
              <c:numCache>
                <c:formatCode>0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24</c:v>
                </c:pt>
                <c:pt idx="6">
                  <c:v>48</c:v>
                </c:pt>
              </c:numCache>
            </c:numRef>
          </c:cat>
          <c:val>
            <c:numRef>
              <c:f>Figures!$B$54:$H$54</c:f>
              <c:numCache>
                <c:formatCode>0</c:formatCode>
                <c:ptCount val="7"/>
                <c:pt idx="0">
                  <c:v>45.421559006886035</c:v>
                </c:pt>
                <c:pt idx="1">
                  <c:v>48.853189047496173</c:v>
                </c:pt>
                <c:pt idx="2">
                  <c:v>51.484361568649092</c:v>
                </c:pt>
                <c:pt idx="3">
                  <c:v>56.014394592644237</c:v>
                </c:pt>
                <c:pt idx="4">
                  <c:v>61.953359501269887</c:v>
                </c:pt>
                <c:pt idx="5">
                  <c:v>351.30410993753782</c:v>
                </c:pt>
                <c:pt idx="6">
                  <c:v>398.07627854257851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84-4895-905B-88985B914268}"/>
            </c:ext>
          </c:extLst>
        </c:ser>
        <c:ser>
          <c:idx val="1"/>
          <c:order val="1"/>
          <c:tx>
            <c:strRef>
              <c:f>Figures!$A$55</c:f>
              <c:strCache>
                <c:ptCount val="1"/>
                <c:pt idx="0">
                  <c:v>Rice Hull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Figures!$B$61:$H$61</c:f>
                <c:numCache>
                  <c:formatCode>General</c:formatCode>
                  <c:ptCount val="7"/>
                  <c:pt idx="0">
                    <c:v>1.1197190018323591</c:v>
                  </c:pt>
                  <c:pt idx="1">
                    <c:v>1.0953077595357976</c:v>
                  </c:pt>
                  <c:pt idx="2">
                    <c:v>1.7205583706252809</c:v>
                  </c:pt>
                  <c:pt idx="3">
                    <c:v>0.91140089302109883</c:v>
                  </c:pt>
                  <c:pt idx="4">
                    <c:v>0.95257258216898055</c:v>
                  </c:pt>
                  <c:pt idx="5">
                    <c:v>12.762868317857404</c:v>
                  </c:pt>
                  <c:pt idx="6">
                    <c:v>29.823554174003075</c:v>
                  </c:pt>
                </c:numCache>
              </c:numRef>
            </c:plus>
            <c:minus>
              <c:numRef>
                <c:f>Figures!$B$61:$H$61</c:f>
                <c:numCache>
                  <c:formatCode>General</c:formatCode>
                  <c:ptCount val="7"/>
                  <c:pt idx="0">
                    <c:v>1.1197190018323591</c:v>
                  </c:pt>
                  <c:pt idx="1">
                    <c:v>1.0953077595357976</c:v>
                  </c:pt>
                  <c:pt idx="2">
                    <c:v>1.7205583706252809</c:v>
                  </c:pt>
                  <c:pt idx="3">
                    <c:v>0.91140089302109883</c:v>
                  </c:pt>
                  <c:pt idx="4">
                    <c:v>0.95257258216898055</c:v>
                  </c:pt>
                  <c:pt idx="5">
                    <c:v>12.762868317857404</c:v>
                  </c:pt>
                  <c:pt idx="6">
                    <c:v>29.823554174003075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Figures!$B$53:$H$53</c:f>
              <c:numCache>
                <c:formatCode>0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24</c:v>
                </c:pt>
                <c:pt idx="6">
                  <c:v>48</c:v>
                </c:pt>
              </c:numCache>
            </c:numRef>
          </c:cat>
          <c:val>
            <c:numRef>
              <c:f>Figures!$B$55:$H$55</c:f>
              <c:numCache>
                <c:formatCode>0</c:formatCode>
                <c:ptCount val="7"/>
                <c:pt idx="0">
                  <c:v>69.095595705379822</c:v>
                </c:pt>
                <c:pt idx="1">
                  <c:v>66.439528977141549</c:v>
                </c:pt>
                <c:pt idx="2">
                  <c:v>70.615851410692812</c:v>
                </c:pt>
                <c:pt idx="3">
                  <c:v>64.225127711844294</c:v>
                </c:pt>
                <c:pt idx="4">
                  <c:v>70.516364580928212</c:v>
                </c:pt>
                <c:pt idx="5">
                  <c:v>196.91447552937331</c:v>
                </c:pt>
                <c:pt idx="6">
                  <c:v>546.36653315889134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84-4895-905B-88985B914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1803968"/>
        <c:axId val="2011803136"/>
      </c:lineChart>
      <c:catAx>
        <c:axId val="2011803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Incubation Time</a:t>
                </a:r>
                <a:r>
                  <a:rPr lang="en-US" baseline="0"/>
                  <a:t> (</a:t>
                </a:r>
                <a:r>
                  <a:rPr lang="en-US"/>
                  <a:t>Hours)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1803136"/>
        <c:crosses val="autoZero"/>
        <c:auto val="1"/>
        <c:lblAlgn val="ctr"/>
        <c:lblOffset val="100"/>
        <c:noMultiLvlLbl val="0"/>
      </c:catAx>
      <c:valAx>
        <c:axId val="2011803136"/>
        <c:scaling>
          <c:orientation val="minMax"/>
          <c:max val="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CP Degradability (g/kg)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1803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73902012248469"/>
          <c:y val="5.6133712452610091E-2"/>
          <c:w val="0.30466382327209096"/>
          <c:h val="0.11979221347331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880207099225407"/>
          <c:y val="5.7403748049731286E-2"/>
          <c:w val="0.82105062804359341"/>
          <c:h val="0.69587272393317168"/>
        </c:manualLayout>
      </c:layout>
      <c:lineChart>
        <c:grouping val="standard"/>
        <c:varyColors val="0"/>
        <c:ser>
          <c:idx val="0"/>
          <c:order val="0"/>
          <c:tx>
            <c:strRef>
              <c:f>Figures!$A$70</c:f>
              <c:strCache>
                <c:ptCount val="1"/>
                <c:pt idx="0">
                  <c:v>Soybean Meal + (YC+EHY)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Figures!$B$74:$G$74</c:f>
                <c:numCache>
                  <c:formatCode>General</c:formatCode>
                  <c:ptCount val="6"/>
                  <c:pt idx="0">
                    <c:v>12.584893624863364</c:v>
                  </c:pt>
                  <c:pt idx="1">
                    <c:v>10.03364589227175</c:v>
                  </c:pt>
                  <c:pt idx="2">
                    <c:v>9.2900446315167393</c:v>
                  </c:pt>
                  <c:pt idx="3">
                    <c:v>10.485003498270521</c:v>
                  </c:pt>
                  <c:pt idx="4">
                    <c:v>10.729753719528766</c:v>
                  </c:pt>
                  <c:pt idx="5">
                    <c:v>6.709124918627281</c:v>
                  </c:pt>
                </c:numCache>
              </c:numRef>
            </c:plus>
            <c:minus>
              <c:numRef>
                <c:f>Figures!$B$74:$G$74</c:f>
                <c:numCache>
                  <c:formatCode>General</c:formatCode>
                  <c:ptCount val="6"/>
                  <c:pt idx="0">
                    <c:v>12.584893624863364</c:v>
                  </c:pt>
                  <c:pt idx="1">
                    <c:v>10.03364589227175</c:v>
                  </c:pt>
                  <c:pt idx="2">
                    <c:v>9.2900446315167393</c:v>
                  </c:pt>
                  <c:pt idx="3">
                    <c:v>10.485003498270521</c:v>
                  </c:pt>
                  <c:pt idx="4">
                    <c:v>10.729753719528766</c:v>
                  </c:pt>
                  <c:pt idx="5">
                    <c:v>6.709124918627281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Figures!$B$69:$H$69</c:f>
              <c:numCache>
                <c:formatCode>0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24</c:v>
                </c:pt>
                <c:pt idx="6">
                  <c:v>48</c:v>
                </c:pt>
              </c:numCache>
            </c:numRef>
          </c:cat>
          <c:val>
            <c:numRef>
              <c:f>Figures!$B$70:$H$70</c:f>
              <c:numCache>
                <c:formatCode>0</c:formatCode>
                <c:ptCount val="7"/>
                <c:pt idx="0">
                  <c:v>59.746967782688444</c:v>
                </c:pt>
                <c:pt idx="1">
                  <c:v>121.73046700953856</c:v>
                </c:pt>
                <c:pt idx="2">
                  <c:v>166.01805777860602</c:v>
                </c:pt>
                <c:pt idx="3">
                  <c:v>128.50032580968175</c:v>
                </c:pt>
                <c:pt idx="4">
                  <c:v>261.81309358491524</c:v>
                </c:pt>
                <c:pt idx="5">
                  <c:v>377.63171526360975</c:v>
                </c:pt>
                <c:pt idx="6">
                  <c:v>935.31106590388481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F5-4FEA-AEA4-074E5A2BFEB8}"/>
            </c:ext>
          </c:extLst>
        </c:ser>
        <c:ser>
          <c:idx val="1"/>
          <c:order val="1"/>
          <c:tx>
            <c:strRef>
              <c:f>Figures!$A$71</c:f>
              <c:strCache>
                <c:ptCount val="1"/>
                <c:pt idx="0">
                  <c:v>Soybean Meal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Figures!$B$77:$G$77</c:f>
                <c:numCache>
                  <c:formatCode>General</c:formatCode>
                  <c:ptCount val="6"/>
                  <c:pt idx="0">
                    <c:v>9.4245318869245249</c:v>
                  </c:pt>
                  <c:pt idx="1">
                    <c:v>1.0706910888077441</c:v>
                  </c:pt>
                  <c:pt idx="2">
                    <c:v>12.446058541181531</c:v>
                  </c:pt>
                  <c:pt idx="3">
                    <c:v>16.323183742106753</c:v>
                  </c:pt>
                  <c:pt idx="4">
                    <c:v>11.434669028834383</c:v>
                  </c:pt>
                  <c:pt idx="5">
                    <c:v>12.187977774782015</c:v>
                  </c:pt>
                </c:numCache>
              </c:numRef>
            </c:plus>
            <c:minus>
              <c:numRef>
                <c:f>Figures!$B$77:$G$77</c:f>
                <c:numCache>
                  <c:formatCode>General</c:formatCode>
                  <c:ptCount val="6"/>
                  <c:pt idx="0">
                    <c:v>9.4245318869245249</c:v>
                  </c:pt>
                  <c:pt idx="1">
                    <c:v>1.0706910888077441</c:v>
                  </c:pt>
                  <c:pt idx="2">
                    <c:v>12.446058541181531</c:v>
                  </c:pt>
                  <c:pt idx="3">
                    <c:v>16.323183742106753</c:v>
                  </c:pt>
                  <c:pt idx="4">
                    <c:v>11.434669028834383</c:v>
                  </c:pt>
                  <c:pt idx="5">
                    <c:v>12.187977774782015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Figures!$B$69:$H$69</c:f>
              <c:numCache>
                <c:formatCode>0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24</c:v>
                </c:pt>
                <c:pt idx="6">
                  <c:v>48</c:v>
                </c:pt>
              </c:numCache>
            </c:numRef>
          </c:cat>
          <c:val>
            <c:numRef>
              <c:f>Figures!$B$71:$H$71</c:f>
              <c:numCache>
                <c:formatCode>0</c:formatCode>
                <c:ptCount val="7"/>
                <c:pt idx="0">
                  <c:v>71.234090642056429</c:v>
                </c:pt>
                <c:pt idx="1">
                  <c:v>138.93318056067847</c:v>
                </c:pt>
                <c:pt idx="2">
                  <c:v>146.00771515715115</c:v>
                </c:pt>
                <c:pt idx="3">
                  <c:v>126.72863145394378</c:v>
                </c:pt>
                <c:pt idx="4">
                  <c:v>262.88781623446954</c:v>
                </c:pt>
                <c:pt idx="5">
                  <c:v>360.15652549947777</c:v>
                </c:pt>
                <c:pt idx="6">
                  <c:v>925.39437904762769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F5-4FEA-AEA4-074E5A2BF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9489984"/>
        <c:axId val="2009502464"/>
      </c:lineChart>
      <c:catAx>
        <c:axId val="2009489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Incubation Time (Hours)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9502464"/>
        <c:crosses val="autoZero"/>
        <c:auto val="1"/>
        <c:lblAlgn val="ctr"/>
        <c:lblOffset val="100"/>
        <c:noMultiLvlLbl val="0"/>
      </c:catAx>
      <c:valAx>
        <c:axId val="2009502464"/>
        <c:scaling>
          <c:orientation val="minMax"/>
          <c:max val="100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CP Degradability (g/kg)</a:t>
                </a:r>
              </a:p>
            </c:rich>
          </c:tx>
          <c:layout>
            <c:manualLayout>
              <c:xMode val="edge"/>
              <c:yMode val="edge"/>
              <c:x val="1.9184646068097076E-2"/>
              <c:y val="0.15731667679553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9489984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28209198530659"/>
          <c:y val="0.16046956841174884"/>
          <c:w val="0.35086424733708094"/>
          <c:h val="0.145466932441500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15048118985127"/>
          <c:y val="5.0925925925925923E-2"/>
          <c:w val="0.83129396325459315"/>
          <c:h val="0.75797025371828508"/>
        </c:manualLayout>
      </c:layout>
      <c:lineChart>
        <c:grouping val="standard"/>
        <c:varyColors val="0"/>
        <c:ser>
          <c:idx val="0"/>
          <c:order val="0"/>
          <c:tx>
            <c:strRef>
              <c:f>Figures!$A$87</c:f>
              <c:strCache>
                <c:ptCount val="1"/>
                <c:pt idx="0">
                  <c:v>Brac. arrecta + (YC+EHY)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Figures!$B$91:$H$91</c:f>
                <c:numCache>
                  <c:formatCode>General</c:formatCode>
                  <c:ptCount val="7"/>
                  <c:pt idx="0">
                    <c:v>40.379913852649551</c:v>
                  </c:pt>
                  <c:pt idx="1">
                    <c:v>62.131779142219386</c:v>
                  </c:pt>
                  <c:pt idx="2">
                    <c:v>43.38535845944493</c:v>
                  </c:pt>
                  <c:pt idx="3">
                    <c:v>53.918294421934384</c:v>
                  </c:pt>
                  <c:pt idx="4">
                    <c:v>30.625872938445681</c:v>
                  </c:pt>
                  <c:pt idx="5">
                    <c:v>15.354729419945659</c:v>
                  </c:pt>
                  <c:pt idx="6">
                    <c:v>7.0944732177738778</c:v>
                  </c:pt>
                </c:numCache>
              </c:numRef>
            </c:plus>
            <c:minus>
              <c:numRef>
                <c:f>Figures!$B$91:$H$91</c:f>
                <c:numCache>
                  <c:formatCode>General</c:formatCode>
                  <c:ptCount val="7"/>
                  <c:pt idx="0">
                    <c:v>40.379913852649551</c:v>
                  </c:pt>
                  <c:pt idx="1">
                    <c:v>62.131779142219386</c:v>
                  </c:pt>
                  <c:pt idx="2">
                    <c:v>43.38535845944493</c:v>
                  </c:pt>
                  <c:pt idx="3">
                    <c:v>53.918294421934384</c:v>
                  </c:pt>
                  <c:pt idx="4">
                    <c:v>30.625872938445681</c:v>
                  </c:pt>
                  <c:pt idx="5">
                    <c:v>15.354729419945659</c:v>
                  </c:pt>
                  <c:pt idx="6">
                    <c:v>7.0944732177738778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Figures!$B$86:$H$86</c:f>
              <c:numCache>
                <c:formatCode>0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24</c:v>
                </c:pt>
                <c:pt idx="6">
                  <c:v>48</c:v>
                </c:pt>
              </c:numCache>
            </c:numRef>
          </c:cat>
          <c:val>
            <c:numRef>
              <c:f>Figures!$B$87:$H$87</c:f>
              <c:numCache>
                <c:formatCode>0</c:formatCode>
                <c:ptCount val="7"/>
                <c:pt idx="0">
                  <c:v>209.9518828571853</c:v>
                </c:pt>
                <c:pt idx="1">
                  <c:v>232.54613399271949</c:v>
                </c:pt>
                <c:pt idx="2">
                  <c:v>204.90570643327743</c:v>
                </c:pt>
                <c:pt idx="3">
                  <c:v>224.45394312920965</c:v>
                </c:pt>
                <c:pt idx="4">
                  <c:v>248.04158849280773</c:v>
                </c:pt>
                <c:pt idx="5">
                  <c:v>285.54684889415955</c:v>
                </c:pt>
                <c:pt idx="6">
                  <c:v>412.35629031401669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DC-4925-98DC-C803BE37B76D}"/>
            </c:ext>
          </c:extLst>
        </c:ser>
        <c:ser>
          <c:idx val="1"/>
          <c:order val="1"/>
          <c:tx>
            <c:strRef>
              <c:f>Figures!$A$88</c:f>
              <c:strCache>
                <c:ptCount val="1"/>
                <c:pt idx="0">
                  <c:v>Brac. arrecta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Figures!$B$94:$H$94</c:f>
                <c:numCache>
                  <c:formatCode>General</c:formatCode>
                  <c:ptCount val="7"/>
                  <c:pt idx="0">
                    <c:v>61.423550524529986</c:v>
                  </c:pt>
                  <c:pt idx="1">
                    <c:v>62.565792310749487</c:v>
                  </c:pt>
                  <c:pt idx="2">
                    <c:v>65.523858377780343</c:v>
                  </c:pt>
                  <c:pt idx="3">
                    <c:v>64.800573857117982</c:v>
                  </c:pt>
                  <c:pt idx="4">
                    <c:v>32.091512723047643</c:v>
                  </c:pt>
                  <c:pt idx="5">
                    <c:v>42.301419322278939</c:v>
                  </c:pt>
                  <c:pt idx="6">
                    <c:v>20.150444254870258</c:v>
                  </c:pt>
                </c:numCache>
              </c:numRef>
            </c:plus>
            <c:minus>
              <c:numRef>
                <c:f>Figures!$B$94:$H$94</c:f>
                <c:numCache>
                  <c:formatCode>General</c:formatCode>
                  <c:ptCount val="7"/>
                  <c:pt idx="0">
                    <c:v>61.423550524529986</c:v>
                  </c:pt>
                  <c:pt idx="1">
                    <c:v>62.565792310749487</c:v>
                  </c:pt>
                  <c:pt idx="2">
                    <c:v>65.523858377780343</c:v>
                  </c:pt>
                  <c:pt idx="3">
                    <c:v>64.800573857117982</c:v>
                  </c:pt>
                  <c:pt idx="4">
                    <c:v>32.091512723047643</c:v>
                  </c:pt>
                  <c:pt idx="5">
                    <c:v>42.301419322278939</c:v>
                  </c:pt>
                  <c:pt idx="6">
                    <c:v>20.150444254870258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Figures!$B$86:$H$86</c:f>
              <c:numCache>
                <c:formatCode>0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24</c:v>
                </c:pt>
                <c:pt idx="6">
                  <c:v>48</c:v>
                </c:pt>
              </c:numCache>
            </c:numRef>
          </c:cat>
          <c:val>
            <c:numRef>
              <c:f>Figures!$B$88:$H$88</c:f>
              <c:numCache>
                <c:formatCode>0</c:formatCode>
                <c:ptCount val="7"/>
                <c:pt idx="0">
                  <c:v>252.25449644259356</c:v>
                </c:pt>
                <c:pt idx="1">
                  <c:v>219.19864017175303</c:v>
                </c:pt>
                <c:pt idx="2">
                  <c:v>201.0833051940582</c:v>
                </c:pt>
                <c:pt idx="3">
                  <c:v>220.81143235932763</c:v>
                </c:pt>
                <c:pt idx="4">
                  <c:v>240.65642770906715</c:v>
                </c:pt>
                <c:pt idx="5">
                  <c:v>374.64240223597244</c:v>
                </c:pt>
                <c:pt idx="6">
                  <c:v>461.75046666420974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DC-4925-98DC-C803BE37B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64096"/>
        <c:axId val="2002869504"/>
      </c:lineChart>
      <c:catAx>
        <c:axId val="20028640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Incubation Time</a:t>
                </a:r>
                <a:r>
                  <a:rPr lang="en-US" baseline="0"/>
                  <a:t> (</a:t>
                </a:r>
                <a:r>
                  <a:rPr lang="en-US"/>
                  <a:t>Hours)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69504"/>
        <c:crosses val="autoZero"/>
        <c:auto val="1"/>
        <c:lblAlgn val="ctr"/>
        <c:lblOffset val="100"/>
        <c:noMultiLvlLbl val="0"/>
      </c:catAx>
      <c:valAx>
        <c:axId val="2002869504"/>
        <c:scaling>
          <c:orientation val="minMax"/>
          <c:max val="50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CP Degradability (g/kg)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09876057159521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6409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099059492563426"/>
          <c:y val="7.4652230971128566E-2"/>
          <c:w val="0.35690769903762032"/>
          <c:h val="0.11979221347331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15048118985127"/>
          <c:y val="5.0925925925925923E-2"/>
          <c:w val="0.83129396325459315"/>
          <c:h val="0.74408136482939635"/>
        </c:manualLayout>
      </c:layout>
      <c:lineChart>
        <c:grouping val="standard"/>
        <c:varyColors val="0"/>
        <c:ser>
          <c:idx val="0"/>
          <c:order val="0"/>
          <c:tx>
            <c:strRef>
              <c:f>Figures!$A$102</c:f>
              <c:strCache>
                <c:ptCount val="1"/>
                <c:pt idx="0">
                  <c:v>T. gigantea + (YC+EHY)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Figures!$B$106:$H$106</c:f>
                <c:numCache>
                  <c:formatCode>General</c:formatCode>
                  <c:ptCount val="7"/>
                  <c:pt idx="0">
                    <c:v>2.5632585923571343</c:v>
                  </c:pt>
                  <c:pt idx="1">
                    <c:v>1.4280793112674295</c:v>
                  </c:pt>
                  <c:pt idx="2">
                    <c:v>2.3499743679813285</c:v>
                  </c:pt>
                  <c:pt idx="3">
                    <c:v>2.8926146427575907</c:v>
                  </c:pt>
                  <c:pt idx="4">
                    <c:v>1.0511845613326449</c:v>
                  </c:pt>
                  <c:pt idx="5">
                    <c:v>3.6667518599248536</c:v>
                  </c:pt>
                  <c:pt idx="6">
                    <c:v>27.548572601153243</c:v>
                  </c:pt>
                </c:numCache>
              </c:numRef>
            </c:plus>
            <c:minus>
              <c:numRef>
                <c:f>Figures!$B$106:$H$106</c:f>
                <c:numCache>
                  <c:formatCode>General</c:formatCode>
                  <c:ptCount val="7"/>
                  <c:pt idx="0">
                    <c:v>2.5632585923571343</c:v>
                  </c:pt>
                  <c:pt idx="1">
                    <c:v>1.4280793112674295</c:v>
                  </c:pt>
                  <c:pt idx="2">
                    <c:v>2.3499743679813285</c:v>
                  </c:pt>
                  <c:pt idx="3">
                    <c:v>2.8926146427575907</c:v>
                  </c:pt>
                  <c:pt idx="4">
                    <c:v>1.0511845613326449</c:v>
                  </c:pt>
                  <c:pt idx="5">
                    <c:v>3.6667518599248536</c:v>
                  </c:pt>
                  <c:pt idx="6">
                    <c:v>27.548572601153243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Figures!$B$101:$H$101</c:f>
              <c:numCache>
                <c:formatCode>0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24</c:v>
                </c:pt>
                <c:pt idx="6">
                  <c:v>48</c:v>
                </c:pt>
              </c:numCache>
            </c:numRef>
          </c:cat>
          <c:val>
            <c:numRef>
              <c:f>Figures!$B$102:$H$102</c:f>
              <c:numCache>
                <c:formatCode>0</c:formatCode>
                <c:ptCount val="7"/>
                <c:pt idx="0">
                  <c:v>112.1782864781691</c:v>
                </c:pt>
                <c:pt idx="1">
                  <c:v>115.94964893202122</c:v>
                </c:pt>
                <c:pt idx="2">
                  <c:v>120.91630213745201</c:v>
                </c:pt>
                <c:pt idx="3">
                  <c:v>120.90107211091049</c:v>
                </c:pt>
                <c:pt idx="4">
                  <c:v>123.28627761514628</c:v>
                </c:pt>
                <c:pt idx="5">
                  <c:v>179.83374436078452</c:v>
                </c:pt>
                <c:pt idx="6">
                  <c:v>295.18393273315291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03-4A08-9217-CCD27C932FE9}"/>
            </c:ext>
          </c:extLst>
        </c:ser>
        <c:ser>
          <c:idx val="1"/>
          <c:order val="1"/>
          <c:tx>
            <c:strRef>
              <c:f>Figures!$A$103</c:f>
              <c:strCache>
                <c:ptCount val="1"/>
                <c:pt idx="0">
                  <c:v>T. gigantea 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Figures!$B$109:$H$109</c:f>
                <c:numCache>
                  <c:formatCode>General</c:formatCode>
                  <c:ptCount val="7"/>
                  <c:pt idx="0">
                    <c:v>0.94297730837307892</c:v>
                  </c:pt>
                  <c:pt idx="1">
                    <c:v>3.364203417519354</c:v>
                  </c:pt>
                  <c:pt idx="2">
                    <c:v>3.9623802115782198</c:v>
                  </c:pt>
                  <c:pt idx="3">
                    <c:v>3.7051944720778196</c:v>
                  </c:pt>
                  <c:pt idx="4">
                    <c:v>16.968617340845107</c:v>
                  </c:pt>
                  <c:pt idx="5">
                    <c:v>24.072608840241699</c:v>
                  </c:pt>
                  <c:pt idx="6">
                    <c:v>27.250761725108145</c:v>
                  </c:pt>
                </c:numCache>
              </c:numRef>
            </c:plus>
            <c:minus>
              <c:numRef>
                <c:f>Figures!$B$109:$H$109</c:f>
                <c:numCache>
                  <c:formatCode>General</c:formatCode>
                  <c:ptCount val="7"/>
                  <c:pt idx="0">
                    <c:v>0.94297730837307892</c:v>
                  </c:pt>
                  <c:pt idx="1">
                    <c:v>3.364203417519354</c:v>
                  </c:pt>
                  <c:pt idx="2">
                    <c:v>3.9623802115782198</c:v>
                  </c:pt>
                  <c:pt idx="3">
                    <c:v>3.7051944720778196</c:v>
                  </c:pt>
                  <c:pt idx="4">
                    <c:v>16.968617340845107</c:v>
                  </c:pt>
                  <c:pt idx="5">
                    <c:v>24.072608840241699</c:v>
                  </c:pt>
                  <c:pt idx="6">
                    <c:v>27.250761725108145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Figures!$B$101:$H$101</c:f>
              <c:numCache>
                <c:formatCode>0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24</c:v>
                </c:pt>
                <c:pt idx="6">
                  <c:v>48</c:v>
                </c:pt>
              </c:numCache>
            </c:numRef>
          </c:cat>
          <c:val>
            <c:numRef>
              <c:f>Figures!$B$103:$H$103</c:f>
              <c:numCache>
                <c:formatCode>0</c:formatCode>
                <c:ptCount val="7"/>
                <c:pt idx="0">
                  <c:v>108.12285191821802</c:v>
                </c:pt>
                <c:pt idx="1">
                  <c:v>51.347936061111227</c:v>
                </c:pt>
                <c:pt idx="2">
                  <c:v>102.70516788020805</c:v>
                </c:pt>
                <c:pt idx="3">
                  <c:v>112.374399736518</c:v>
                </c:pt>
                <c:pt idx="4">
                  <c:v>196.77120393572042</c:v>
                </c:pt>
                <c:pt idx="5">
                  <c:v>178.73471891923458</c:v>
                </c:pt>
                <c:pt idx="6">
                  <c:v>261.52965050662033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03-4A08-9217-CCD27C932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1707232"/>
        <c:axId val="2111718880"/>
      </c:lineChart>
      <c:catAx>
        <c:axId val="2111707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Incubation Time</a:t>
                </a:r>
                <a:r>
                  <a:rPr lang="en-US" baseline="0"/>
                  <a:t> (</a:t>
                </a:r>
                <a:r>
                  <a:rPr lang="en-US"/>
                  <a:t>Hours)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1718880"/>
        <c:crosses val="autoZero"/>
        <c:auto val="1"/>
        <c:lblAlgn val="ctr"/>
        <c:lblOffset val="100"/>
        <c:noMultiLvlLbl val="0"/>
      </c:catAx>
      <c:valAx>
        <c:axId val="2111718880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CP Degradability (g/kg)</a:t>
                </a:r>
              </a:p>
            </c:rich>
          </c:tx>
          <c:layout>
            <c:manualLayout>
              <c:xMode val="edge"/>
              <c:yMode val="edge"/>
              <c:x val="2.2222222222222223E-2"/>
              <c:y val="0.135801983085447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1707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565988626421697"/>
          <c:y val="5.1504082822980461E-2"/>
          <c:w val="0.36701356080489933"/>
          <c:h val="0.119792213473315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576263</xdr:colOff>
      <xdr:row>0</xdr:row>
      <xdr:rowOff>4762</xdr:rowOff>
    </xdr:from>
    <xdr:to>
      <xdr:col>15</xdr:col>
      <xdr:colOff>285751</xdr:colOff>
      <xdr:row>14</xdr:row>
      <xdr:rowOff>123825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A5E388F-061E-57AA-41E8-BAEAD0AD9A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547687</xdr:colOff>
      <xdr:row>17</xdr:row>
      <xdr:rowOff>90487</xdr:rowOff>
    </xdr:from>
    <xdr:to>
      <xdr:col>15</xdr:col>
      <xdr:colOff>428625</xdr:colOff>
      <xdr:row>31</xdr:row>
      <xdr:rowOff>166687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98E9F05-064E-3D7A-6BED-A42CF65D86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42862</xdr:colOff>
      <xdr:row>32</xdr:row>
      <xdr:rowOff>119062</xdr:rowOff>
    </xdr:from>
    <xdr:to>
      <xdr:col>15</xdr:col>
      <xdr:colOff>552450</xdr:colOff>
      <xdr:row>47</xdr:row>
      <xdr:rowOff>4762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9F63FFD-646C-D6A2-E4D3-1B73600223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138112</xdr:colOff>
      <xdr:row>49</xdr:row>
      <xdr:rowOff>166687</xdr:rowOff>
    </xdr:from>
    <xdr:to>
      <xdr:col>16</xdr:col>
      <xdr:colOff>442912</xdr:colOff>
      <xdr:row>64</xdr:row>
      <xdr:rowOff>52387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FC69FDD5-B6C2-D7B7-6B70-47A3CD89B6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80962</xdr:colOff>
      <xdr:row>66</xdr:row>
      <xdr:rowOff>90486</xdr:rowOff>
    </xdr:from>
    <xdr:to>
      <xdr:col>16</xdr:col>
      <xdr:colOff>447676</xdr:colOff>
      <xdr:row>79</xdr:row>
      <xdr:rowOff>47625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79858916-7DE8-CF0D-3B67-8F3F2DCF91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223837</xdr:colOff>
      <xdr:row>81</xdr:row>
      <xdr:rowOff>166687</xdr:rowOff>
    </xdr:from>
    <xdr:to>
      <xdr:col>16</xdr:col>
      <xdr:colOff>528637</xdr:colOff>
      <xdr:row>96</xdr:row>
      <xdr:rowOff>52387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C9911C3A-4B21-4703-BBF7-0120FD82EB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233362</xdr:colOff>
      <xdr:row>97</xdr:row>
      <xdr:rowOff>4762</xdr:rowOff>
    </xdr:from>
    <xdr:to>
      <xdr:col>16</xdr:col>
      <xdr:colOff>538162</xdr:colOff>
      <xdr:row>111</xdr:row>
      <xdr:rowOff>80962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2651B1CF-3783-5BB2-5CE5-2F0ED6F832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0.77007</cdr:x>
      <cdr:y>0.47977</cdr:y>
    </cdr:from>
    <cdr:to>
      <cdr:x>0.82667</cdr:x>
      <cdr:y>0.57473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BB8B6AB-8D69-B14B-FD90-3EC73C9DFE74}"/>
            </a:ext>
          </a:extLst>
        </cdr:cNvPr>
        <cdr:cNvSpPr txBox="1"/>
      </cdr:nvSpPr>
      <cdr:spPr>
        <a:xfrm xmlns:a="http://schemas.openxmlformats.org/drawingml/2006/main">
          <a:off x="3062330" y="1336682"/>
          <a:ext cx="225080" cy="26456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TT" sz="1100"/>
            <a:t>b</a:t>
          </a:r>
        </a:p>
      </cdr:txBody>
    </cdr:sp>
  </cdr:relSizeAnchor>
  <cdr:relSizeAnchor xmlns:cdr="http://schemas.openxmlformats.org/drawingml/2006/chartDrawing">
    <cdr:from>
      <cdr:x>0.7584</cdr:x>
      <cdr:y>0.22678</cdr:y>
    </cdr:from>
    <cdr:to>
      <cdr:x>0.81358</cdr:x>
      <cdr:y>0.32174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FC02747-FCA6-8BAF-15AC-535CB9645554}"/>
            </a:ext>
          </a:extLst>
        </cdr:cNvPr>
        <cdr:cNvSpPr txBox="1"/>
      </cdr:nvSpPr>
      <cdr:spPr>
        <a:xfrm xmlns:a="http://schemas.openxmlformats.org/drawingml/2006/main">
          <a:off x="3015919" y="631830"/>
          <a:ext cx="219433" cy="26456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TT" sz="1100"/>
            <a:t>a</a:t>
          </a:r>
        </a:p>
      </cdr:txBody>
    </cdr:sp>
  </cdr:relSizeAnchor>
  <cdr:relSizeAnchor xmlns:cdr="http://schemas.openxmlformats.org/drawingml/2006/chartDrawing">
    <cdr:from>
      <cdr:x>0.87684</cdr:x>
      <cdr:y>0.09686</cdr:y>
    </cdr:from>
    <cdr:to>
      <cdr:x>0.92575</cdr:x>
      <cdr:y>0.19182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1FC02747-FCA6-8BAF-15AC-535CB9645554}"/>
            </a:ext>
          </a:extLst>
        </cdr:cNvPr>
        <cdr:cNvSpPr txBox="1"/>
      </cdr:nvSpPr>
      <cdr:spPr>
        <a:xfrm xmlns:a="http://schemas.openxmlformats.org/drawingml/2006/main">
          <a:off x="3486936" y="269870"/>
          <a:ext cx="194476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TT" sz="1100"/>
            <a:t>a</a:t>
          </a:r>
        </a:p>
      </cdr:txBody>
    </cdr:sp>
  </cdr:relSizeAnchor>
  <cdr:relSizeAnchor xmlns:cdr="http://schemas.openxmlformats.org/drawingml/2006/chartDrawing">
    <cdr:from>
      <cdr:x>0.88434</cdr:x>
      <cdr:y>0.30542</cdr:y>
    </cdr:from>
    <cdr:to>
      <cdr:x>0.94095</cdr:x>
      <cdr:y>0.40037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1FC02747-FCA6-8BAF-15AC-535CB9645554}"/>
            </a:ext>
          </a:extLst>
        </cdr:cNvPr>
        <cdr:cNvSpPr txBox="1"/>
      </cdr:nvSpPr>
      <cdr:spPr>
        <a:xfrm xmlns:a="http://schemas.openxmlformats.org/drawingml/2006/main">
          <a:off x="3516725" y="850913"/>
          <a:ext cx="225121" cy="26453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TT" sz="1100"/>
            <a:t>b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0.64236</cdr:x>
      <cdr:y>0.20254</cdr:y>
    </cdr:from>
    <cdr:to>
      <cdr:x>0.69753</cdr:x>
      <cdr:y>0.29899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ED56448-D706-EC0A-B9D2-4689D858FEAC}"/>
            </a:ext>
          </a:extLst>
        </cdr:cNvPr>
        <cdr:cNvSpPr txBox="1"/>
      </cdr:nvSpPr>
      <cdr:spPr>
        <a:xfrm xmlns:a="http://schemas.openxmlformats.org/drawingml/2006/main">
          <a:off x="2676835" y="555614"/>
          <a:ext cx="229904" cy="26458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TT" sz="1100"/>
            <a:t>a</a:t>
          </a:r>
        </a:p>
      </cdr:txBody>
    </cdr:sp>
  </cdr:relSizeAnchor>
  <cdr:relSizeAnchor xmlns:cdr="http://schemas.openxmlformats.org/drawingml/2006/chartDrawing">
    <cdr:from>
      <cdr:x>0.65567</cdr:x>
      <cdr:y>0.55671</cdr:y>
    </cdr:from>
    <cdr:to>
      <cdr:x>0.71227</cdr:x>
      <cdr:y>0.65315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ED56448-D706-EC0A-B9D2-4689D858FEAC}"/>
            </a:ext>
          </a:extLst>
        </cdr:cNvPr>
        <cdr:cNvSpPr txBox="1"/>
      </cdr:nvSpPr>
      <cdr:spPr>
        <a:xfrm xmlns:a="http://schemas.openxmlformats.org/drawingml/2006/main">
          <a:off x="2732312" y="1527170"/>
          <a:ext cx="235863" cy="26455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TT" sz="1100"/>
            <a:t>b</a:t>
          </a:r>
        </a:p>
      </cdr:txBody>
    </cdr:sp>
  </cdr:relSizeAnchor>
  <cdr:relSizeAnchor xmlns:cdr="http://schemas.openxmlformats.org/drawingml/2006/chartDrawing">
    <cdr:from>
      <cdr:x>0.53672</cdr:x>
      <cdr:y>0.6713</cdr:y>
    </cdr:from>
    <cdr:to>
      <cdr:x>0.59332</cdr:x>
      <cdr:y>0.76774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9ED56448-D706-EC0A-B9D2-4689D858FEAC}"/>
            </a:ext>
          </a:extLst>
        </cdr:cNvPr>
        <cdr:cNvSpPr txBox="1"/>
      </cdr:nvSpPr>
      <cdr:spPr>
        <a:xfrm xmlns:a="http://schemas.openxmlformats.org/drawingml/2006/main">
          <a:off x="2236601" y="1841501"/>
          <a:ext cx="235863" cy="26455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TT" sz="1100"/>
            <a:t>b</a:t>
          </a:r>
        </a:p>
      </cdr:txBody>
    </cdr:sp>
  </cdr:relSizeAnchor>
  <cdr:relSizeAnchor xmlns:cdr="http://schemas.openxmlformats.org/drawingml/2006/chartDrawing">
    <cdr:from>
      <cdr:x>0.53026</cdr:x>
      <cdr:y>0.34491</cdr:y>
    </cdr:from>
    <cdr:to>
      <cdr:x>0.58544</cdr:x>
      <cdr:y>0.44135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214AC6BE-5A9E-81D0-CE44-72ED02C3AB20}"/>
            </a:ext>
          </a:extLst>
        </cdr:cNvPr>
        <cdr:cNvSpPr txBox="1"/>
      </cdr:nvSpPr>
      <cdr:spPr>
        <a:xfrm xmlns:a="http://schemas.openxmlformats.org/drawingml/2006/main">
          <a:off x="2209699" y="946160"/>
          <a:ext cx="229945" cy="26455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TT" sz="1100"/>
            <a:t>a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0.76736</cdr:x>
      <cdr:y>0.18518</cdr:y>
    </cdr:from>
    <cdr:to>
      <cdr:x>0.82253</cdr:x>
      <cdr:y>0.28993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4632649-BC36-E71D-2B69-D1B872296C0C}"/>
            </a:ext>
          </a:extLst>
        </cdr:cNvPr>
        <cdr:cNvSpPr txBox="1"/>
      </cdr:nvSpPr>
      <cdr:spPr>
        <a:xfrm xmlns:a="http://schemas.openxmlformats.org/drawingml/2006/main">
          <a:off x="3508385" y="507992"/>
          <a:ext cx="252237" cy="28734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TT" sz="1100"/>
            <a:t>a</a:t>
          </a:r>
        </a:p>
      </cdr:txBody>
    </cdr:sp>
  </cdr:relSizeAnchor>
  <cdr:relSizeAnchor xmlns:cdr="http://schemas.openxmlformats.org/drawingml/2006/chartDrawing">
    <cdr:from>
      <cdr:x>0.89027</cdr:x>
      <cdr:y>0.33796</cdr:y>
    </cdr:from>
    <cdr:to>
      <cdr:x>0.94688</cdr:x>
      <cdr:y>0.43441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4632649-BC36-E71D-2B69-D1B872296C0C}"/>
            </a:ext>
          </a:extLst>
        </cdr:cNvPr>
        <cdr:cNvSpPr txBox="1"/>
      </cdr:nvSpPr>
      <cdr:spPr>
        <a:xfrm xmlns:a="http://schemas.openxmlformats.org/drawingml/2006/main">
          <a:off x="4070330" y="927092"/>
          <a:ext cx="258821" cy="264582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TT" sz="1100"/>
            <a:t>b</a:t>
          </a:r>
        </a:p>
      </cdr:txBody>
    </cdr:sp>
  </cdr:relSizeAnchor>
  <cdr:relSizeAnchor xmlns:cdr="http://schemas.openxmlformats.org/drawingml/2006/chartDrawing">
    <cdr:from>
      <cdr:x>0.88403</cdr:x>
      <cdr:y>0</cdr:y>
    </cdr:from>
    <cdr:to>
      <cdr:x>0.9392</cdr:x>
      <cdr:y>0.09644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14632649-BC36-E71D-2B69-D1B872296C0C}"/>
            </a:ext>
          </a:extLst>
        </cdr:cNvPr>
        <cdr:cNvSpPr txBox="1"/>
      </cdr:nvSpPr>
      <cdr:spPr>
        <a:xfrm xmlns:a="http://schemas.openxmlformats.org/drawingml/2006/main">
          <a:off x="4041785" y="0"/>
          <a:ext cx="252237" cy="26455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TT" sz="1100"/>
            <a:t>a</a:t>
          </a:r>
        </a:p>
      </cdr:txBody>
    </cdr:sp>
  </cdr:relSizeAnchor>
  <cdr:relSizeAnchor xmlns:cdr="http://schemas.openxmlformats.org/drawingml/2006/chartDrawing">
    <cdr:from>
      <cdr:x>0.77153</cdr:x>
      <cdr:y>0.56018</cdr:y>
    </cdr:from>
    <cdr:to>
      <cdr:x>0.82813</cdr:x>
      <cdr:y>0.65662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14632649-BC36-E71D-2B69-D1B872296C0C}"/>
            </a:ext>
          </a:extLst>
        </cdr:cNvPr>
        <cdr:cNvSpPr txBox="1"/>
      </cdr:nvSpPr>
      <cdr:spPr>
        <a:xfrm xmlns:a="http://schemas.openxmlformats.org/drawingml/2006/main">
          <a:off x="3527435" y="1536695"/>
          <a:ext cx="258775" cy="26455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TT" sz="1100"/>
            <a:t>b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0.29653</cdr:x>
      <cdr:y>0.53588</cdr:y>
    </cdr:from>
    <cdr:to>
      <cdr:x>0.3517</cdr:x>
      <cdr:y>0.63233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D98DFB2-A8DF-15B3-39ED-2783E9326A10}"/>
            </a:ext>
          </a:extLst>
        </cdr:cNvPr>
        <cdr:cNvSpPr txBox="1"/>
      </cdr:nvSpPr>
      <cdr:spPr>
        <a:xfrm xmlns:a="http://schemas.openxmlformats.org/drawingml/2006/main">
          <a:off x="1355735" y="1470017"/>
          <a:ext cx="252237" cy="264582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TT" sz="1100"/>
            <a:t>a</a:t>
          </a:r>
        </a:p>
      </cdr:txBody>
    </cdr:sp>
  </cdr:relSizeAnchor>
  <cdr:relSizeAnchor xmlns:cdr="http://schemas.openxmlformats.org/drawingml/2006/chartDrawing">
    <cdr:from>
      <cdr:x>0.64236</cdr:x>
      <cdr:y>0.29282</cdr:y>
    </cdr:from>
    <cdr:to>
      <cdr:x>0.70313</cdr:x>
      <cdr:y>0.38927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6D98DFB2-A8DF-15B3-39ED-2783E9326A10}"/>
            </a:ext>
          </a:extLst>
        </cdr:cNvPr>
        <cdr:cNvSpPr txBox="1"/>
      </cdr:nvSpPr>
      <cdr:spPr>
        <a:xfrm xmlns:a="http://schemas.openxmlformats.org/drawingml/2006/main">
          <a:off x="2936870" y="803264"/>
          <a:ext cx="277818" cy="26458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TT" sz="1100"/>
            <a:t>a</a:t>
          </a:r>
        </a:p>
      </cdr:txBody>
    </cdr:sp>
  </cdr:relSizeAnchor>
  <cdr:relSizeAnchor xmlns:cdr="http://schemas.openxmlformats.org/drawingml/2006/chartDrawing">
    <cdr:from>
      <cdr:x>0.65277</cdr:x>
      <cdr:y>0.60185</cdr:y>
    </cdr:from>
    <cdr:to>
      <cdr:x>0.70938</cdr:x>
      <cdr:y>0.6983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6D98DFB2-A8DF-15B3-39ED-2783E9326A10}"/>
            </a:ext>
          </a:extLst>
        </cdr:cNvPr>
        <cdr:cNvSpPr txBox="1"/>
      </cdr:nvSpPr>
      <cdr:spPr>
        <a:xfrm xmlns:a="http://schemas.openxmlformats.org/drawingml/2006/main">
          <a:off x="2984480" y="1650992"/>
          <a:ext cx="258821" cy="264582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TT" sz="1100"/>
            <a:t>b</a:t>
          </a:r>
        </a:p>
      </cdr:txBody>
    </cdr:sp>
  </cdr:relSizeAnchor>
  <cdr:relSizeAnchor xmlns:cdr="http://schemas.openxmlformats.org/drawingml/2006/chartDrawing">
    <cdr:from>
      <cdr:x>0.29236</cdr:x>
      <cdr:y>0.70602</cdr:y>
    </cdr:from>
    <cdr:to>
      <cdr:x>0.34897</cdr:x>
      <cdr:y>0.80246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6D98DFB2-A8DF-15B3-39ED-2783E9326A10}"/>
            </a:ext>
          </a:extLst>
        </cdr:cNvPr>
        <cdr:cNvSpPr txBox="1"/>
      </cdr:nvSpPr>
      <cdr:spPr>
        <a:xfrm xmlns:a="http://schemas.openxmlformats.org/drawingml/2006/main">
          <a:off x="1336655" y="1936751"/>
          <a:ext cx="258821" cy="26455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TT" sz="1100"/>
            <a:t>b</a:t>
          </a:r>
        </a:p>
      </cdr:txBody>
    </cdr:sp>
  </cdr:relSizeAnchor>
</c:userShape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EB9E2-5789-40B0-A54D-17AA590E0EF2}">
  <dimension ref="A1:Q105"/>
  <sheetViews>
    <sheetView workbookViewId="0">
      <selection activeCell="E11" sqref="E11"/>
    </sheetView>
  </sheetViews>
  <sheetFormatPr defaultRowHeight="14.5" x14ac:dyDescent="0.35"/>
  <cols>
    <col min="1" max="1" width="22.26953125" customWidth="1"/>
    <col min="10" max="10" width="20.81640625" customWidth="1"/>
    <col min="11" max="17" width="9.1796875" style="1"/>
  </cols>
  <sheetData>
    <row r="1" spans="1:17" x14ac:dyDescent="0.35">
      <c r="A1" t="s">
        <v>16</v>
      </c>
      <c r="B1" s="4" t="s">
        <v>17</v>
      </c>
      <c r="C1" s="4" t="s">
        <v>18</v>
      </c>
      <c r="D1" s="4" t="s">
        <v>19</v>
      </c>
      <c r="E1" s="4" t="s">
        <v>20</v>
      </c>
      <c r="F1" s="4" t="s">
        <v>21</v>
      </c>
      <c r="G1" s="4" t="s">
        <v>22</v>
      </c>
      <c r="H1" s="4" t="s">
        <v>23</v>
      </c>
    </row>
    <row r="2" spans="1:17" x14ac:dyDescent="0.35">
      <c r="A2" t="s">
        <v>0</v>
      </c>
      <c r="B2" s="4">
        <v>58.802799915166176</v>
      </c>
      <c r="C2" s="4">
        <v>55.131984002198791</v>
      </c>
      <c r="D2" s="4">
        <v>139.36363636363635</v>
      </c>
      <c r="E2" s="4">
        <v>223.5952591544617</v>
      </c>
      <c r="F2" s="5">
        <v>321.68579073770564</v>
      </c>
      <c r="G2" s="4">
        <v>613.54545454545462</v>
      </c>
      <c r="H2" s="4">
        <v>659.68181818181802</v>
      </c>
      <c r="K2" s="1">
        <v>0</v>
      </c>
      <c r="L2" s="1">
        <v>2</v>
      </c>
      <c r="M2" s="1">
        <v>4</v>
      </c>
      <c r="N2" s="1">
        <v>8</v>
      </c>
      <c r="O2" s="1">
        <v>16</v>
      </c>
      <c r="P2" s="1">
        <v>24</v>
      </c>
      <c r="Q2" s="1">
        <v>48</v>
      </c>
    </row>
    <row r="3" spans="1:17" x14ac:dyDescent="0.35">
      <c r="A3" t="s">
        <v>0</v>
      </c>
      <c r="B3" s="4">
        <v>49.277276101086549</v>
      </c>
      <c r="C3" s="4">
        <v>46.69902912621361</v>
      </c>
      <c r="D3" s="4">
        <v>132.47572815533977</v>
      </c>
      <c r="E3" s="4">
        <v>175.09708737864074</v>
      </c>
      <c r="F3" s="5">
        <v>313.252427184466</v>
      </c>
      <c r="G3" s="5">
        <v>635.64529091200541</v>
      </c>
      <c r="H3" s="4">
        <v>678.32363833424836</v>
      </c>
      <c r="J3" t="s">
        <v>0</v>
      </c>
      <c r="K3" s="1">
        <v>52.541404571401927</v>
      </c>
      <c r="L3" s="1">
        <v>50.28338295928193</v>
      </c>
      <c r="M3" s="1">
        <v>139.90709424737125</v>
      </c>
      <c r="N3" s="1">
        <v>211.50593673916285</v>
      </c>
      <c r="O3" s="1">
        <v>327.35194142556708</v>
      </c>
      <c r="P3" s="1">
        <v>634.05046986843172</v>
      </c>
      <c r="Q3" s="1">
        <v>656.76639486234592</v>
      </c>
    </row>
    <row r="4" spans="1:17" x14ac:dyDescent="0.35">
      <c r="A4" t="s">
        <v>0</v>
      </c>
      <c r="B4" s="4">
        <v>48.558972221045742</v>
      </c>
      <c r="C4" s="4">
        <v>48.191407597604147</v>
      </c>
      <c r="D4" s="4">
        <v>137.2093023255814</v>
      </c>
      <c r="E4" s="4">
        <v>214.87797210224238</v>
      </c>
      <c r="F4" s="5">
        <v>351.03959608927551</v>
      </c>
      <c r="G4" s="5">
        <v>650.10292145588016</v>
      </c>
      <c r="H4" s="4">
        <v>650.17123404442839</v>
      </c>
      <c r="J4" s="2" t="s">
        <v>1</v>
      </c>
      <c r="K4" s="1">
        <v>22.075414406961411</v>
      </c>
      <c r="L4" s="1">
        <v>35.678347534729767</v>
      </c>
      <c r="M4" s="1">
        <v>102.09346714143985</v>
      </c>
      <c r="N4" s="1">
        <v>172.8906565870455</v>
      </c>
      <c r="O4" s="1">
        <v>327.47490231684282</v>
      </c>
      <c r="P4" s="1">
        <v>423.46404748991284</v>
      </c>
      <c r="Q4" s="1">
        <v>789.61190592823505</v>
      </c>
    </row>
    <row r="5" spans="1:17" x14ac:dyDescent="0.35">
      <c r="A5" t="s">
        <v>0</v>
      </c>
      <c r="B5" s="4">
        <v>53.526570048309239</v>
      </c>
      <c r="C5" s="4">
        <v>51.111111111111171</v>
      </c>
      <c r="D5" s="4">
        <v>150.57971014492747</v>
      </c>
      <c r="E5" s="4">
        <v>232.45342832130655</v>
      </c>
      <c r="F5" s="5">
        <v>323.42995169082121</v>
      </c>
      <c r="G5" s="5">
        <v>636.90821256038657</v>
      </c>
      <c r="H5" s="5">
        <v>638.8888888888888</v>
      </c>
      <c r="J5" t="s">
        <v>2</v>
      </c>
      <c r="K5" s="1">
        <v>4.7148674341098751</v>
      </c>
      <c r="L5" s="1">
        <v>3.7156434741600086</v>
      </c>
      <c r="M5" s="1">
        <v>7.6747065050339947</v>
      </c>
      <c r="N5" s="1">
        <v>25.310893927925509</v>
      </c>
      <c r="O5" s="1">
        <v>16.405167401351768</v>
      </c>
      <c r="P5" s="1">
        <v>15.153074526503948</v>
      </c>
      <c r="Q5" s="1">
        <v>16.696464748401006</v>
      </c>
    </row>
    <row r="6" spans="1:17" x14ac:dyDescent="0.35">
      <c r="A6" s="7" t="s">
        <v>24</v>
      </c>
      <c r="B6" s="4">
        <f t="shared" ref="B6" si="0">AVERAGE(B2:B5)</f>
        <v>52.541404571401927</v>
      </c>
      <c r="C6" s="4">
        <f t="shared" ref="C6" si="1">AVERAGE(C2:C5)</f>
        <v>50.28338295928193</v>
      </c>
      <c r="D6" s="4">
        <f t="shared" ref="D6" si="2">AVERAGE(D2:D5)</f>
        <v>139.90709424737125</v>
      </c>
      <c r="E6" s="4">
        <f t="shared" ref="E6" si="3">AVERAGE(E2:E5)</f>
        <v>211.50593673916285</v>
      </c>
      <c r="F6" s="4">
        <f t="shared" ref="F6" si="4">AVERAGE(F2:F5)</f>
        <v>327.35194142556708</v>
      </c>
      <c r="G6" s="4">
        <f t="shared" ref="G6" si="5">AVERAGE(G2:G5)</f>
        <v>634.05046986843172</v>
      </c>
      <c r="H6" s="4">
        <f t="shared" ref="H6" si="6">AVERAGE(H2:H5)</f>
        <v>656.76639486234581</v>
      </c>
      <c r="J6" t="s">
        <v>3</v>
      </c>
      <c r="K6" s="3">
        <v>2.3574337170549375</v>
      </c>
      <c r="L6" s="3">
        <v>1.8578217370800043</v>
      </c>
      <c r="M6" s="3">
        <v>3.8373532525169973</v>
      </c>
      <c r="N6" s="3">
        <v>12.655446963962754</v>
      </c>
      <c r="O6" s="3">
        <v>8.2025837006758842</v>
      </c>
      <c r="P6" s="3">
        <v>7.5765372632519741</v>
      </c>
      <c r="Q6" s="3">
        <v>8.3482323742005029</v>
      </c>
    </row>
    <row r="7" spans="1:17" x14ac:dyDescent="0.35">
      <c r="A7" s="7" t="s">
        <v>2</v>
      </c>
      <c r="B7" s="4">
        <f>STDEV(B2:B5)</f>
        <v>4.7148674341098751</v>
      </c>
      <c r="C7" s="4">
        <f t="shared" ref="C7:H7" si="7">STDEV(C2:C5)</f>
        <v>3.7156434741600086</v>
      </c>
      <c r="D7" s="4">
        <f t="shared" si="7"/>
        <v>7.6747065050339947</v>
      </c>
      <c r="E7" s="4">
        <f t="shared" si="7"/>
        <v>25.310893927925509</v>
      </c>
      <c r="F7" s="4">
        <f t="shared" si="7"/>
        <v>16.405167401351768</v>
      </c>
      <c r="G7" s="4">
        <f t="shared" si="7"/>
        <v>15.153074526503948</v>
      </c>
      <c r="H7" s="4">
        <f t="shared" si="7"/>
        <v>16.696464748400999</v>
      </c>
    </row>
    <row r="8" spans="1:17" x14ac:dyDescent="0.35">
      <c r="A8" s="7" t="s">
        <v>3</v>
      </c>
      <c r="B8" s="4">
        <f t="shared" ref="B8:H8" si="8">B7/2</f>
        <v>2.3574337170549375</v>
      </c>
      <c r="C8" s="4">
        <f>C7/2</f>
        <v>1.8578217370800043</v>
      </c>
      <c r="D8" s="4">
        <f t="shared" si="8"/>
        <v>3.8373532525169973</v>
      </c>
      <c r="E8" s="4">
        <f t="shared" si="8"/>
        <v>12.655446963962754</v>
      </c>
      <c r="F8" s="5">
        <f t="shared" si="8"/>
        <v>8.2025837006758842</v>
      </c>
      <c r="G8" s="5">
        <f t="shared" si="8"/>
        <v>7.5765372632519741</v>
      </c>
      <c r="H8" s="5">
        <f t="shared" si="8"/>
        <v>8.3482323742004994</v>
      </c>
      <c r="J8" t="s">
        <v>2</v>
      </c>
      <c r="K8" s="1">
        <v>9.3198918733225309</v>
      </c>
      <c r="L8" s="1">
        <v>12.650263463018176</v>
      </c>
      <c r="M8" s="1">
        <v>25.169991557566643</v>
      </c>
      <c r="N8" s="1">
        <v>25.504522100637868</v>
      </c>
      <c r="O8" s="1">
        <v>16.341052664023358</v>
      </c>
      <c r="P8" s="1">
        <v>30.873682393771123</v>
      </c>
      <c r="Q8" s="1">
        <v>25.346163378794227</v>
      </c>
    </row>
    <row r="9" spans="1:17" x14ac:dyDescent="0.35">
      <c r="A9" t="s">
        <v>1</v>
      </c>
      <c r="B9" s="4">
        <v>22.1</v>
      </c>
      <c r="C9" s="4">
        <v>35.825242718446582</v>
      </c>
      <c r="D9" s="4">
        <v>137.76760343563672</v>
      </c>
      <c r="E9" s="4">
        <v>136.93501131844451</v>
      </c>
      <c r="F9" s="4">
        <v>311.18336103396678</v>
      </c>
      <c r="G9" s="5">
        <v>406.15595620907249</v>
      </c>
      <c r="H9" s="4">
        <v>771.06490008539208</v>
      </c>
      <c r="J9" t="s">
        <v>3</v>
      </c>
      <c r="K9" s="3">
        <v>4.6599459366612654</v>
      </c>
      <c r="L9" s="3">
        <v>6.3251317315090878</v>
      </c>
      <c r="M9" s="3">
        <v>12.584995778783322</v>
      </c>
      <c r="N9" s="3">
        <v>12.752261050318934</v>
      </c>
      <c r="O9" s="3">
        <v>8.1705263320116792</v>
      </c>
      <c r="P9" s="3">
        <v>15.436841196885561</v>
      </c>
      <c r="Q9" s="3">
        <v>12.673081689397113</v>
      </c>
    </row>
    <row r="10" spans="1:17" x14ac:dyDescent="0.35">
      <c r="A10" t="s">
        <v>1</v>
      </c>
      <c r="B10" s="4">
        <v>14.227272727272707</v>
      </c>
      <c r="C10" s="4">
        <v>18.129538569395098</v>
      </c>
      <c r="D10" s="4">
        <v>100.07511894106577</v>
      </c>
      <c r="E10" s="4">
        <v>194.71591971460433</v>
      </c>
      <c r="F10" s="4">
        <v>320.55816116000489</v>
      </c>
      <c r="G10" s="4">
        <v>444.52531114144853</v>
      </c>
      <c r="H10" s="4">
        <v>786.39734099817042</v>
      </c>
    </row>
    <row r="11" spans="1:17" x14ac:dyDescent="0.35">
      <c r="A11" t="s">
        <v>1</v>
      </c>
      <c r="B11" s="4">
        <v>35.162790697674431</v>
      </c>
      <c r="C11" s="4">
        <v>41.162790697674396</v>
      </c>
      <c r="D11" s="4">
        <v>79.903126865385431</v>
      </c>
      <c r="E11" s="4">
        <v>173.53488372093022</v>
      </c>
      <c r="F11" s="4">
        <v>349.5318468449525</v>
      </c>
      <c r="G11" s="4">
        <v>389.11160264119127</v>
      </c>
      <c r="H11" s="4">
        <v>826.34009117809296</v>
      </c>
    </row>
    <row r="12" spans="1:17" x14ac:dyDescent="0.35">
      <c r="A12" t="s">
        <v>1</v>
      </c>
      <c r="B12" s="4">
        <v>16.811594202898501</v>
      </c>
      <c r="C12" s="4">
        <v>47.595818153402973</v>
      </c>
      <c r="D12" s="4">
        <v>90.628019323671452</v>
      </c>
      <c r="E12" s="4">
        <v>186.37681159420296</v>
      </c>
      <c r="F12" s="4">
        <v>328.6262402284471</v>
      </c>
      <c r="G12" s="4">
        <v>454.06331996793921</v>
      </c>
      <c r="H12" s="4">
        <v>774.64529145128483</v>
      </c>
    </row>
    <row r="13" spans="1:17" x14ac:dyDescent="0.35">
      <c r="A13" s="7" t="s">
        <v>24</v>
      </c>
      <c r="B13" s="4">
        <f t="shared" ref="B13" si="9">AVERAGE(B9:B12)</f>
        <v>22.075414406961411</v>
      </c>
      <c r="C13" s="4">
        <f t="shared" ref="C13" si="10">AVERAGE(C9:C12)</f>
        <v>35.678347534729767</v>
      </c>
      <c r="D13" s="4">
        <f t="shared" ref="D13" si="11">AVERAGE(D9:D12)</f>
        <v>102.09346714143985</v>
      </c>
      <c r="E13" s="4">
        <f t="shared" ref="E13" si="12">AVERAGE(E9:E12)</f>
        <v>172.8906565870455</v>
      </c>
      <c r="F13" s="4">
        <f t="shared" ref="F13" si="13">AVERAGE(F9:F12)</f>
        <v>327.47490231684282</v>
      </c>
      <c r="G13" s="4">
        <f t="shared" ref="G13" si="14">AVERAGE(G9:G12)</f>
        <v>423.46404748991284</v>
      </c>
      <c r="H13" s="4">
        <f t="shared" ref="H13" si="15">AVERAGE(H9:H12)</f>
        <v>789.61190592823505</v>
      </c>
    </row>
    <row r="14" spans="1:17" x14ac:dyDescent="0.35">
      <c r="A14" s="7" t="s">
        <v>2</v>
      </c>
      <c r="B14" s="4">
        <f t="shared" ref="B14:H14" si="16">STDEV(B9:B12)</f>
        <v>9.3198918733225309</v>
      </c>
      <c r="C14" s="4">
        <f t="shared" si="16"/>
        <v>12.650263463018176</v>
      </c>
      <c r="D14" s="4">
        <f t="shared" si="16"/>
        <v>25.169991557566643</v>
      </c>
      <c r="E14" s="4">
        <f t="shared" si="16"/>
        <v>25.504522100637868</v>
      </c>
      <c r="F14" s="4">
        <f t="shared" si="16"/>
        <v>16.341052664023358</v>
      </c>
      <c r="G14" s="4">
        <f t="shared" si="16"/>
        <v>30.873682393771123</v>
      </c>
      <c r="H14" s="4">
        <f t="shared" si="16"/>
        <v>25.346163378794227</v>
      </c>
    </row>
    <row r="15" spans="1:17" x14ac:dyDescent="0.35">
      <c r="A15" s="7" t="s">
        <v>3</v>
      </c>
      <c r="B15" s="4">
        <f t="shared" ref="B15:H15" si="17">B14/2</f>
        <v>4.6599459366612654</v>
      </c>
      <c r="C15" s="4">
        <f t="shared" si="17"/>
        <v>6.3251317315090878</v>
      </c>
      <c r="D15" s="4">
        <f t="shared" si="17"/>
        <v>12.584995778783322</v>
      </c>
      <c r="E15" s="4">
        <f t="shared" si="17"/>
        <v>12.752261050318934</v>
      </c>
      <c r="F15" s="4">
        <f t="shared" si="17"/>
        <v>8.1705263320116792</v>
      </c>
      <c r="G15" s="4">
        <f t="shared" si="17"/>
        <v>15.436841196885561</v>
      </c>
      <c r="H15" s="4">
        <f t="shared" si="17"/>
        <v>12.673081689397113</v>
      </c>
    </row>
    <row r="17" spans="1:17" x14ac:dyDescent="0.35">
      <c r="A17" t="s">
        <v>4</v>
      </c>
      <c r="B17" s="4">
        <v>90.38520989827515</v>
      </c>
      <c r="C17" s="4">
        <v>49.484110606873351</v>
      </c>
      <c r="D17" s="4">
        <v>226.52523080884902</v>
      </c>
      <c r="E17" s="4">
        <v>131.15425613324211</v>
      </c>
      <c r="F17" s="5">
        <v>274.13819079692996</v>
      </c>
      <c r="G17" s="4">
        <v>440.29463303837758</v>
      </c>
      <c r="H17" s="5">
        <v>567.86311862249727</v>
      </c>
      <c r="K17" s="1">
        <v>0</v>
      </c>
      <c r="L17" s="1">
        <v>2</v>
      </c>
      <c r="M17" s="1">
        <v>4</v>
      </c>
      <c r="N17" s="1">
        <v>8</v>
      </c>
      <c r="O17" s="1">
        <v>16</v>
      </c>
      <c r="P17" s="1">
        <v>24</v>
      </c>
      <c r="Q17" s="1">
        <v>48</v>
      </c>
    </row>
    <row r="18" spans="1:17" x14ac:dyDescent="0.35">
      <c r="A18" t="s">
        <v>4</v>
      </c>
      <c r="B18" s="4">
        <v>59.029122376939576</v>
      </c>
      <c r="C18" s="4">
        <v>101.74992383069299</v>
      </c>
      <c r="D18" s="4">
        <v>197.95764429388751</v>
      </c>
      <c r="E18" s="4">
        <v>102.7948056564038</v>
      </c>
      <c r="F18" s="5">
        <v>239.14569950471395</v>
      </c>
      <c r="G18" s="4">
        <v>329.04730440398191</v>
      </c>
      <c r="H18" s="5">
        <v>505.96245810688123</v>
      </c>
      <c r="J18" t="s">
        <v>4</v>
      </c>
      <c r="K18" s="1">
        <v>85.401581324622569</v>
      </c>
      <c r="L18" s="1">
        <v>64.103194678313443</v>
      </c>
      <c r="M18" s="1">
        <v>188.5831765627394</v>
      </c>
      <c r="N18" s="1">
        <v>138.21692018974539</v>
      </c>
      <c r="O18" s="1">
        <v>242.85071023170312</v>
      </c>
      <c r="P18" s="1">
        <v>388.11090454374249</v>
      </c>
      <c r="Q18" s="1">
        <v>509.78827911023279</v>
      </c>
    </row>
    <row r="19" spans="1:17" x14ac:dyDescent="0.35">
      <c r="A19" t="s">
        <v>4</v>
      </c>
      <c r="B19" s="4">
        <v>96.462693393549401</v>
      </c>
      <c r="C19" s="4">
        <v>52.46</v>
      </c>
      <c r="D19" s="4">
        <v>139.45714414601372</v>
      </c>
      <c r="E19" s="4">
        <v>139.12040266456057</v>
      </c>
      <c r="F19" s="4">
        <v>231.09328152051475</v>
      </c>
      <c r="G19" s="5">
        <v>371.44773874267815</v>
      </c>
      <c r="H19" s="4">
        <v>462.38743660305698</v>
      </c>
      <c r="J19" t="s">
        <v>5</v>
      </c>
      <c r="K19" s="1">
        <v>70.470332275156551</v>
      </c>
      <c r="L19" s="1">
        <v>72.165755204961727</v>
      </c>
      <c r="M19" s="1">
        <v>175.81815683731369</v>
      </c>
      <c r="N19" s="1">
        <v>149.97129953404274</v>
      </c>
      <c r="O19" s="1">
        <v>244.6090271216176</v>
      </c>
      <c r="P19" s="1">
        <v>409.56233026584573</v>
      </c>
      <c r="Q19" s="1">
        <v>465.87893017236701</v>
      </c>
    </row>
    <row r="20" spans="1:17" x14ac:dyDescent="0.35">
      <c r="A20" t="s">
        <v>4</v>
      </c>
      <c r="B20" s="4">
        <v>95.729299629726128</v>
      </c>
      <c r="C20" s="4">
        <v>52.718744275687428</v>
      </c>
      <c r="D20" s="4">
        <v>190.39268700220725</v>
      </c>
      <c r="E20" s="4">
        <v>179.79821630477511</v>
      </c>
      <c r="F20" s="4">
        <v>227.02566910465384</v>
      </c>
      <c r="G20" s="4">
        <v>411.65394198993232</v>
      </c>
      <c r="H20" s="4">
        <v>502.94010310849546</v>
      </c>
    </row>
    <row r="21" spans="1:17" x14ac:dyDescent="0.35">
      <c r="A21" s="7" t="s">
        <v>24</v>
      </c>
      <c r="B21" s="4">
        <f t="shared" ref="B21:H21" si="18">AVERAGE(B17:B20)</f>
        <v>85.401581324622569</v>
      </c>
      <c r="C21" s="4">
        <f t="shared" si="18"/>
        <v>64.103194678313443</v>
      </c>
      <c r="D21" s="4">
        <f t="shared" si="18"/>
        <v>188.5831765627394</v>
      </c>
      <c r="E21" s="4">
        <f t="shared" si="18"/>
        <v>138.21692018974539</v>
      </c>
      <c r="F21" s="4">
        <f t="shared" si="18"/>
        <v>242.85071023170312</v>
      </c>
      <c r="G21" s="4">
        <f t="shared" si="18"/>
        <v>388.11090454374249</v>
      </c>
      <c r="H21" s="4">
        <f t="shared" si="18"/>
        <v>509.78827911023279</v>
      </c>
      <c r="J21" t="s">
        <v>2</v>
      </c>
      <c r="K21" s="1">
        <v>17.789070711144284</v>
      </c>
      <c r="L21" s="1">
        <v>25.140694290647691</v>
      </c>
      <c r="M21" s="1">
        <v>36.258890931267899</v>
      </c>
      <c r="N21" s="1">
        <v>31.803709892486221</v>
      </c>
      <c r="O21" s="1">
        <v>21.457730550845227</v>
      </c>
      <c r="P21" s="1">
        <v>48.454742071950889</v>
      </c>
      <c r="Q21" s="1">
        <v>43.516515162505897</v>
      </c>
    </row>
    <row r="22" spans="1:17" x14ac:dyDescent="0.35">
      <c r="A22" s="7" t="s">
        <v>2</v>
      </c>
      <c r="B22" s="4">
        <f>STDEV(B17:B20)</f>
        <v>17.789070711144284</v>
      </c>
      <c r="C22" s="4">
        <f t="shared" ref="C22:H22" si="19">STDEV(C17:C20)</f>
        <v>25.140694290647691</v>
      </c>
      <c r="D22" s="4">
        <f t="shared" si="19"/>
        <v>36.258890931267899</v>
      </c>
      <c r="E22" s="4">
        <f t="shared" si="19"/>
        <v>31.803709892486221</v>
      </c>
      <c r="F22" s="4">
        <f t="shared" si="19"/>
        <v>21.457730550845227</v>
      </c>
      <c r="G22" s="4">
        <f t="shared" si="19"/>
        <v>48.454742071950889</v>
      </c>
      <c r="H22" s="4">
        <f t="shared" si="19"/>
        <v>43.516515162505897</v>
      </c>
      <c r="J22" t="s">
        <v>3</v>
      </c>
      <c r="K22" s="3">
        <v>8.8945353555721418</v>
      </c>
      <c r="L22" s="3">
        <v>12.570347145323845</v>
      </c>
      <c r="M22" s="3">
        <v>18.12944546563395</v>
      </c>
      <c r="N22" s="3">
        <v>15.901854946243111</v>
      </c>
      <c r="O22" s="3">
        <v>10.728865275422613</v>
      </c>
      <c r="P22" s="3">
        <v>24.227371035975445</v>
      </c>
      <c r="Q22" s="3">
        <v>21.758257581252948</v>
      </c>
    </row>
    <row r="23" spans="1:17" x14ac:dyDescent="0.35">
      <c r="A23" s="7" t="s">
        <v>3</v>
      </c>
      <c r="B23" s="4">
        <f t="shared" ref="B23:H23" si="20">B22/2</f>
        <v>8.8945353555721418</v>
      </c>
      <c r="C23" s="4">
        <f t="shared" si="20"/>
        <v>12.570347145323845</v>
      </c>
      <c r="D23" s="4">
        <f t="shared" si="20"/>
        <v>18.12944546563395</v>
      </c>
      <c r="E23" s="4">
        <f t="shared" si="20"/>
        <v>15.901854946243111</v>
      </c>
      <c r="F23" s="4">
        <f t="shared" si="20"/>
        <v>10.728865275422613</v>
      </c>
      <c r="G23" s="4">
        <f t="shared" si="20"/>
        <v>24.227371035975445</v>
      </c>
      <c r="H23" s="4">
        <f t="shared" si="20"/>
        <v>21.758257581252948</v>
      </c>
    </row>
    <row r="24" spans="1:17" x14ac:dyDescent="0.35">
      <c r="A24" t="s">
        <v>5</v>
      </c>
      <c r="B24" s="4">
        <v>45.949348386730364</v>
      </c>
      <c r="C24" s="4">
        <v>45.221674876847324</v>
      </c>
      <c r="D24" s="4">
        <v>100.6878003733772</v>
      </c>
      <c r="E24" s="4">
        <v>136.47406625810947</v>
      </c>
      <c r="F24" s="4">
        <v>190.46255774573135</v>
      </c>
      <c r="G24" s="5">
        <v>411.80924570900527</v>
      </c>
      <c r="H24" s="4">
        <v>548.68658381492264</v>
      </c>
      <c r="J24" t="s">
        <v>2</v>
      </c>
      <c r="K24" s="1">
        <v>26.040719540639419</v>
      </c>
      <c r="L24" s="1">
        <v>27.310854565434791</v>
      </c>
      <c r="M24" s="1">
        <v>54.219121171964822</v>
      </c>
      <c r="N24" s="1">
        <v>56.521909880423763</v>
      </c>
      <c r="O24" s="1">
        <v>41.801055834864833</v>
      </c>
      <c r="P24" s="1">
        <v>26.902817223690882</v>
      </c>
      <c r="Q24" s="1">
        <v>57.365838259037574</v>
      </c>
    </row>
    <row r="25" spans="1:17" x14ac:dyDescent="0.35">
      <c r="A25" t="s">
        <v>5</v>
      </c>
      <c r="B25" s="4">
        <v>50.200623134190138</v>
      </c>
      <c r="C25" s="4">
        <v>52.053528668458156</v>
      </c>
      <c r="D25" s="4">
        <v>191.73181580014699</v>
      </c>
      <c r="E25" s="4">
        <v>143.83735680563666</v>
      </c>
      <c r="F25" s="5">
        <v>233.36255436354924</v>
      </c>
      <c r="G25" s="4">
        <v>374.62373075347728</v>
      </c>
      <c r="H25" s="5">
        <v>418.95695285381981</v>
      </c>
      <c r="J25" t="s">
        <v>3</v>
      </c>
      <c r="K25" s="3">
        <v>13.020359770319709</v>
      </c>
      <c r="L25" s="3">
        <v>13.655427282717396</v>
      </c>
      <c r="M25" s="3">
        <v>27.109560585982411</v>
      </c>
      <c r="N25" s="3">
        <v>28.260954940211882</v>
      </c>
      <c r="O25" s="3">
        <v>20.900527917432417</v>
      </c>
      <c r="P25" s="3">
        <v>13.451408611845441</v>
      </c>
      <c r="Q25" s="3">
        <v>28.682919129518787</v>
      </c>
    </row>
    <row r="26" spans="1:17" x14ac:dyDescent="0.35">
      <c r="A26" t="s">
        <v>5</v>
      </c>
      <c r="B26" s="4">
        <v>89.774208909662917</v>
      </c>
      <c r="C26" s="4">
        <v>95.606723687523143</v>
      </c>
      <c r="D26" s="4">
        <v>229.59275960590156</v>
      </c>
      <c r="E26" s="4">
        <v>227.5057430878062</v>
      </c>
      <c r="F26" s="4">
        <v>272.5335451874966</v>
      </c>
      <c r="G26" s="4">
        <v>440.2461856771194</v>
      </c>
      <c r="H26" s="4">
        <v>438.72067401651594</v>
      </c>
    </row>
    <row r="27" spans="1:17" x14ac:dyDescent="0.35">
      <c r="A27" t="s">
        <v>5</v>
      </c>
      <c r="B27" s="4">
        <v>95.957148670042798</v>
      </c>
      <c r="C27" s="4">
        <v>95.78109358701829</v>
      </c>
      <c r="D27" s="4">
        <v>181.26025156982897</v>
      </c>
      <c r="E27" s="4">
        <v>92.068031984618656</v>
      </c>
      <c r="F27" s="4">
        <v>282.07745118969314</v>
      </c>
      <c r="G27" s="5">
        <v>411.57015892378092</v>
      </c>
      <c r="H27" s="4">
        <v>457.15151000420974</v>
      </c>
    </row>
    <row r="28" spans="1:17" x14ac:dyDescent="0.35">
      <c r="A28" s="7" t="s">
        <v>24</v>
      </c>
      <c r="B28" s="4">
        <f t="shared" ref="B28:H28" si="21">AVERAGE(B24:B27)</f>
        <v>70.470332275156551</v>
      </c>
      <c r="C28" s="4">
        <f t="shared" si="21"/>
        <v>72.165755204961727</v>
      </c>
      <c r="D28" s="4">
        <f t="shared" si="21"/>
        <v>175.81815683731369</v>
      </c>
      <c r="E28" s="4">
        <f t="shared" si="21"/>
        <v>149.97129953404274</v>
      </c>
      <c r="F28" s="4">
        <f t="shared" si="21"/>
        <v>244.6090271216176</v>
      </c>
      <c r="G28" s="4">
        <f t="shared" si="21"/>
        <v>409.56233026584573</v>
      </c>
      <c r="H28" s="4">
        <f t="shared" si="21"/>
        <v>465.87893017236701</v>
      </c>
    </row>
    <row r="29" spans="1:17" s="4" customFormat="1" x14ac:dyDescent="0.35">
      <c r="A29" s="8" t="s">
        <v>2</v>
      </c>
      <c r="B29" s="4">
        <f>STDEV(B24:B27)</f>
        <v>26.040719540639419</v>
      </c>
      <c r="C29" s="4">
        <f t="shared" ref="C29:H29" si="22">STDEV(C24:C27)</f>
        <v>27.310854565434791</v>
      </c>
      <c r="D29" s="4">
        <f t="shared" si="22"/>
        <v>54.219121171964822</v>
      </c>
      <c r="E29" s="4">
        <f t="shared" si="22"/>
        <v>56.521909880423763</v>
      </c>
      <c r="F29" s="4">
        <f t="shared" si="22"/>
        <v>41.801055834864833</v>
      </c>
      <c r="G29" s="4">
        <f t="shared" si="22"/>
        <v>26.902817223690882</v>
      </c>
      <c r="H29" s="4">
        <f t="shared" si="22"/>
        <v>57.365838259037574</v>
      </c>
      <c r="K29" s="1"/>
      <c r="L29" s="1"/>
      <c r="M29" s="1"/>
      <c r="N29" s="1"/>
      <c r="O29" s="1"/>
      <c r="P29" s="1"/>
      <c r="Q29" s="1"/>
    </row>
    <row r="30" spans="1:17" s="4" customFormat="1" x14ac:dyDescent="0.35">
      <c r="A30" s="8" t="s">
        <v>3</v>
      </c>
      <c r="B30" s="4">
        <f t="shared" ref="B30:H30" si="23">B29/2</f>
        <v>13.020359770319709</v>
      </c>
      <c r="C30" s="4">
        <f t="shared" si="23"/>
        <v>13.655427282717396</v>
      </c>
      <c r="D30" s="4">
        <f t="shared" si="23"/>
        <v>27.109560585982411</v>
      </c>
      <c r="E30" s="4">
        <f t="shared" si="23"/>
        <v>28.260954940211882</v>
      </c>
      <c r="F30" s="4">
        <f t="shared" si="23"/>
        <v>20.900527917432417</v>
      </c>
      <c r="G30" s="4">
        <f t="shared" si="23"/>
        <v>13.451408611845441</v>
      </c>
      <c r="H30" s="4">
        <f t="shared" si="23"/>
        <v>28.682919129518787</v>
      </c>
      <c r="K30" s="1"/>
      <c r="L30" s="1"/>
      <c r="M30" s="1"/>
      <c r="N30" s="1"/>
      <c r="O30" s="1"/>
      <c r="P30" s="1"/>
      <c r="Q30" s="1"/>
    </row>
    <row r="32" spans="1:17" x14ac:dyDescent="0.35">
      <c r="A32" t="s">
        <v>6</v>
      </c>
      <c r="B32" s="4">
        <v>146.91543122295442</v>
      </c>
      <c r="C32" s="4">
        <v>134.54704209883568</v>
      </c>
      <c r="D32" s="4">
        <v>145.43008374394603</v>
      </c>
      <c r="E32" s="4">
        <v>205</v>
      </c>
      <c r="F32" s="5">
        <v>262.10000000000002</v>
      </c>
      <c r="G32" s="4">
        <v>226.8591729350112</v>
      </c>
      <c r="H32" s="4">
        <v>226.8591729350112</v>
      </c>
      <c r="K32" s="1">
        <v>0</v>
      </c>
      <c r="L32" s="1">
        <v>2</v>
      </c>
      <c r="M32" s="1">
        <v>4</v>
      </c>
      <c r="N32" s="1">
        <v>8</v>
      </c>
      <c r="O32" s="1">
        <v>16</v>
      </c>
      <c r="P32" s="1">
        <v>24</v>
      </c>
      <c r="Q32" s="1">
        <v>48</v>
      </c>
    </row>
    <row r="33" spans="1:17" x14ac:dyDescent="0.35">
      <c r="A33" t="s">
        <v>6</v>
      </c>
      <c r="B33" s="4">
        <v>105.7054225420312</v>
      </c>
      <c r="C33" s="4">
        <v>102.76252517137952</v>
      </c>
      <c r="D33" s="4">
        <v>148.66718730879228</v>
      </c>
      <c r="E33" s="4">
        <v>192.51937290540383</v>
      </c>
      <c r="F33" s="5">
        <v>241.93700647612263</v>
      </c>
      <c r="G33" s="4">
        <v>194.55806938088034</v>
      </c>
      <c r="H33" s="4">
        <v>240.46188876154019</v>
      </c>
      <c r="J33" t="s">
        <v>6</v>
      </c>
      <c r="K33" s="1">
        <v>159.30126093618208</v>
      </c>
      <c r="L33" s="1">
        <v>134.04000918515797</v>
      </c>
      <c r="M33" s="1">
        <v>155.05527429789637</v>
      </c>
      <c r="N33" s="1">
        <v>205.01115089235964</v>
      </c>
      <c r="O33" s="1">
        <v>262.1274148104057</v>
      </c>
      <c r="P33" s="1">
        <v>250.64431240166388</v>
      </c>
      <c r="Q33" s="1">
        <v>283.68687864085427</v>
      </c>
    </row>
    <row r="34" spans="1:17" x14ac:dyDescent="0.35">
      <c r="A34" t="s">
        <v>6</v>
      </c>
      <c r="B34" s="4">
        <v>198.93090730698171</v>
      </c>
      <c r="C34" s="4">
        <v>157.74590260234871</v>
      </c>
      <c r="D34" s="4">
        <v>145.8762030500624</v>
      </c>
      <c r="E34" s="4">
        <v>242.11759344741253</v>
      </c>
      <c r="F34" s="4">
        <v>277.81138885812965</v>
      </c>
      <c r="G34" s="4">
        <v>276.12008063531493</v>
      </c>
      <c r="H34" s="4">
        <v>360.15858084791336</v>
      </c>
      <c r="J34" t="s">
        <v>7</v>
      </c>
      <c r="K34" s="1">
        <v>156.60495844048717</v>
      </c>
      <c r="L34" s="1">
        <v>155.38548084571221</v>
      </c>
      <c r="M34" s="1">
        <v>189.63642635644212</v>
      </c>
      <c r="N34" s="1">
        <v>138.44013088652622</v>
      </c>
      <c r="O34" s="1">
        <v>179.55094772374804</v>
      </c>
      <c r="P34" s="1">
        <v>184.94418914805493</v>
      </c>
      <c r="Q34" s="1">
        <v>213.62899929274352</v>
      </c>
    </row>
    <row r="35" spans="1:17" x14ac:dyDescent="0.35">
      <c r="A35" t="s">
        <v>6</v>
      </c>
      <c r="B35" s="4">
        <v>185.65328267276089</v>
      </c>
      <c r="C35" s="4">
        <v>141.10456686806796</v>
      </c>
      <c r="D35" s="4">
        <v>180.24762308878482</v>
      </c>
      <c r="E35" s="4">
        <v>180.40763721662225</v>
      </c>
      <c r="F35" s="4">
        <v>266.6612639073706</v>
      </c>
      <c r="G35" s="5">
        <v>305.03992665544899</v>
      </c>
      <c r="H35" s="4">
        <v>307.26787201895246</v>
      </c>
    </row>
    <row r="36" spans="1:17" x14ac:dyDescent="0.35">
      <c r="A36" s="7" t="s">
        <v>24</v>
      </c>
      <c r="B36" s="4">
        <f t="shared" ref="B36:H36" si="24">AVERAGE(B32:B35)</f>
        <v>159.30126093618208</v>
      </c>
      <c r="C36" s="4">
        <f t="shared" si="24"/>
        <v>134.04000918515797</v>
      </c>
      <c r="D36" s="4">
        <f t="shared" si="24"/>
        <v>155.05527429789637</v>
      </c>
      <c r="E36" s="4">
        <f t="shared" si="24"/>
        <v>205.01115089235964</v>
      </c>
      <c r="F36" s="4">
        <f t="shared" si="24"/>
        <v>262.1274148104057</v>
      </c>
      <c r="G36" s="5">
        <f t="shared" si="24"/>
        <v>250.64431240166388</v>
      </c>
      <c r="H36" s="4">
        <f t="shared" si="24"/>
        <v>283.68687864085427</v>
      </c>
      <c r="J36" t="s">
        <v>2</v>
      </c>
      <c r="K36" s="1">
        <v>41.995478296029049</v>
      </c>
      <c r="L36" s="1">
        <v>23.024736310977122</v>
      </c>
      <c r="M36" s="1">
        <v>16.855876672096755</v>
      </c>
      <c r="N36" s="1">
        <v>26.697475572929207</v>
      </c>
      <c r="O36" s="1">
        <v>14.991065893176113</v>
      </c>
      <c r="P36" s="1">
        <v>49.393984562143459</v>
      </c>
      <c r="Q36" s="1">
        <v>61.91868962060866</v>
      </c>
    </row>
    <row r="37" spans="1:17" x14ac:dyDescent="0.35">
      <c r="A37" s="7" t="s">
        <v>2</v>
      </c>
      <c r="B37" s="4">
        <f t="shared" ref="B37:H37" si="25">STDEV(B32:B35)</f>
        <v>41.995478296029049</v>
      </c>
      <c r="C37" s="4">
        <f t="shared" si="25"/>
        <v>23.024736310977122</v>
      </c>
      <c r="D37" s="4">
        <f t="shared" si="25"/>
        <v>16.855876672096755</v>
      </c>
      <c r="E37" s="4">
        <f t="shared" si="25"/>
        <v>26.697475572929207</v>
      </c>
      <c r="F37" s="4">
        <f t="shared" si="25"/>
        <v>14.991065893176113</v>
      </c>
      <c r="G37" s="4">
        <f t="shared" si="25"/>
        <v>49.393984562143459</v>
      </c>
      <c r="H37" s="4">
        <f t="shared" si="25"/>
        <v>61.91868962060866</v>
      </c>
      <c r="J37" t="s">
        <v>3</v>
      </c>
      <c r="K37" s="3">
        <v>20.997739148014524</v>
      </c>
      <c r="L37" s="3">
        <v>11.512368155488561</v>
      </c>
      <c r="M37" s="3">
        <v>8.4279383360483777</v>
      </c>
      <c r="N37" s="3">
        <v>13.348737786464604</v>
      </c>
      <c r="O37" s="3">
        <v>7.4955329465880567</v>
      </c>
      <c r="P37" s="3">
        <v>24.696992281071729</v>
      </c>
      <c r="Q37" s="3">
        <v>30.95934481030433</v>
      </c>
    </row>
    <row r="38" spans="1:17" x14ac:dyDescent="0.35">
      <c r="A38" s="7" t="s">
        <v>3</v>
      </c>
      <c r="B38" s="4">
        <f t="shared" ref="B38:H38" si="26">B37/2</f>
        <v>20.997739148014524</v>
      </c>
      <c r="C38" s="4">
        <f t="shared" si="26"/>
        <v>11.512368155488561</v>
      </c>
      <c r="D38" s="4">
        <f t="shared" si="26"/>
        <v>8.4279383360483777</v>
      </c>
      <c r="E38" s="4">
        <f t="shared" si="26"/>
        <v>13.348737786464604</v>
      </c>
      <c r="F38" s="4">
        <f t="shared" si="26"/>
        <v>7.4955329465880567</v>
      </c>
      <c r="G38" s="5">
        <f t="shared" si="26"/>
        <v>24.696992281071729</v>
      </c>
      <c r="H38" s="4">
        <f t="shared" si="26"/>
        <v>30.95934481030433</v>
      </c>
    </row>
    <row r="39" spans="1:17" x14ac:dyDescent="0.35">
      <c r="A39" t="s">
        <v>7</v>
      </c>
      <c r="B39" s="4">
        <v>94.559969526858637</v>
      </c>
      <c r="C39" s="4">
        <v>89.966517664945755</v>
      </c>
      <c r="D39" s="4">
        <v>96.664420498324276</v>
      </c>
      <c r="E39" s="4">
        <v>151.5</v>
      </c>
      <c r="F39" s="4">
        <v>144.04261153970586</v>
      </c>
      <c r="G39" s="5">
        <v>209.8</v>
      </c>
      <c r="H39" s="4">
        <v>210.8</v>
      </c>
      <c r="J39" t="s">
        <v>2</v>
      </c>
      <c r="K39" s="1">
        <v>43.886599317748775</v>
      </c>
      <c r="L39" s="1">
        <v>48.550219521719207</v>
      </c>
      <c r="M39" s="1">
        <v>77.651499310841444</v>
      </c>
      <c r="N39" s="1">
        <v>40.225305341162205</v>
      </c>
      <c r="O39" s="1">
        <v>63.980153526073103</v>
      </c>
      <c r="P39" s="1">
        <v>51.62918247796064</v>
      </c>
      <c r="Q39" s="1">
        <v>44.110991138483122</v>
      </c>
    </row>
    <row r="40" spans="1:17" x14ac:dyDescent="0.35">
      <c r="A40" t="s">
        <v>7</v>
      </c>
      <c r="B40" s="4">
        <v>192.75056958027292</v>
      </c>
      <c r="C40" s="4">
        <v>195.09404576689894</v>
      </c>
      <c r="D40" s="4">
        <v>237.59776015914667</v>
      </c>
      <c r="E40" s="4">
        <v>99.209645760789627</v>
      </c>
      <c r="F40" s="4">
        <v>107.73228089454548</v>
      </c>
      <c r="G40" s="5">
        <v>110.48036241633309</v>
      </c>
      <c r="H40" s="4">
        <v>155.9</v>
      </c>
      <c r="J40" t="s">
        <v>3</v>
      </c>
      <c r="K40" s="3">
        <v>21.943299658874388</v>
      </c>
      <c r="L40" s="3">
        <v>24.275109760859603</v>
      </c>
      <c r="M40" s="3">
        <v>38.825749655420722</v>
      </c>
      <c r="N40" s="3">
        <v>20.112652670581102</v>
      </c>
      <c r="O40" s="3">
        <v>31.990076763036551</v>
      </c>
      <c r="P40" s="3">
        <v>25.81459123898032</v>
      </c>
      <c r="Q40" s="3">
        <v>22.055495569241561</v>
      </c>
    </row>
    <row r="41" spans="1:17" x14ac:dyDescent="0.35">
      <c r="A41" t="s">
        <v>7</v>
      </c>
      <c r="B41" s="4">
        <v>157.58330528624876</v>
      </c>
      <c r="C41" s="4">
        <v>147.21155391494395</v>
      </c>
      <c r="D41" s="4">
        <v>156.76937611261218</v>
      </c>
      <c r="E41" s="4">
        <v>114.09427638281257</v>
      </c>
      <c r="F41" s="4">
        <v>240.35848534709723</v>
      </c>
      <c r="G41" s="4">
        <v>192.37628001434462</v>
      </c>
      <c r="H41" s="4">
        <v>262.11599717097403</v>
      </c>
    </row>
    <row r="42" spans="1:17" x14ac:dyDescent="0.35">
      <c r="A42" t="s">
        <v>7</v>
      </c>
      <c r="B42" s="4">
        <v>181.52598936856833</v>
      </c>
      <c r="C42" s="4">
        <v>189.2698060360602</v>
      </c>
      <c r="D42" s="4">
        <v>267.51414865568535</v>
      </c>
      <c r="E42" s="4">
        <v>188.95660140250266</v>
      </c>
      <c r="F42" s="4">
        <v>226.07041311364353</v>
      </c>
      <c r="G42" s="4">
        <v>227.12011416154203</v>
      </c>
      <c r="H42" s="4">
        <v>225.7</v>
      </c>
    </row>
    <row r="43" spans="1:17" x14ac:dyDescent="0.35">
      <c r="A43" s="7" t="s">
        <v>24</v>
      </c>
      <c r="B43" s="4">
        <f t="shared" ref="B43:H43" si="27">AVERAGE(B39:B42)</f>
        <v>156.60495844048717</v>
      </c>
      <c r="C43" s="4">
        <f t="shared" si="27"/>
        <v>155.38548084571221</v>
      </c>
      <c r="D43" s="4">
        <f t="shared" si="27"/>
        <v>189.63642635644212</v>
      </c>
      <c r="E43" s="4">
        <f t="shared" si="27"/>
        <v>138.44013088652622</v>
      </c>
      <c r="F43" s="4">
        <f t="shared" si="27"/>
        <v>179.55094772374804</v>
      </c>
      <c r="G43" s="4">
        <f t="shared" si="27"/>
        <v>184.94418914805493</v>
      </c>
      <c r="H43" s="4">
        <f t="shared" si="27"/>
        <v>213.62899929274352</v>
      </c>
    </row>
    <row r="44" spans="1:17" s="4" customFormat="1" x14ac:dyDescent="0.35">
      <c r="A44" s="8" t="s">
        <v>2</v>
      </c>
      <c r="B44" s="4">
        <f t="shared" ref="B44:H44" si="28">STDEV(B39:B42)</f>
        <v>43.886599317748775</v>
      </c>
      <c r="C44" s="4">
        <f t="shared" si="28"/>
        <v>48.550219521719207</v>
      </c>
      <c r="D44" s="4">
        <f t="shared" si="28"/>
        <v>77.651499310841444</v>
      </c>
      <c r="E44" s="4">
        <f t="shared" si="28"/>
        <v>40.225305341162205</v>
      </c>
      <c r="F44" s="4">
        <f t="shared" si="28"/>
        <v>63.980153526073103</v>
      </c>
      <c r="G44" s="4">
        <f t="shared" si="28"/>
        <v>51.62918247796064</v>
      </c>
      <c r="H44" s="4">
        <f t="shared" si="28"/>
        <v>44.110991138483122</v>
      </c>
      <c r="K44" s="1"/>
      <c r="L44" s="1"/>
      <c r="M44" s="1"/>
      <c r="N44" s="1"/>
      <c r="O44" s="1"/>
      <c r="P44" s="1"/>
      <c r="Q44" s="1"/>
    </row>
    <row r="45" spans="1:17" s="4" customFormat="1" x14ac:dyDescent="0.35">
      <c r="A45" s="8" t="s">
        <v>3</v>
      </c>
      <c r="B45" s="4">
        <f t="shared" ref="B45:H45" si="29">B44/2</f>
        <v>21.943299658874388</v>
      </c>
      <c r="C45" s="4">
        <f t="shared" si="29"/>
        <v>24.275109760859603</v>
      </c>
      <c r="D45" s="4">
        <f t="shared" si="29"/>
        <v>38.825749655420722</v>
      </c>
      <c r="E45" s="4">
        <f t="shared" si="29"/>
        <v>20.112652670581102</v>
      </c>
      <c r="F45" s="4">
        <f t="shared" si="29"/>
        <v>31.990076763036551</v>
      </c>
      <c r="G45" s="4">
        <f t="shared" si="29"/>
        <v>25.81459123898032</v>
      </c>
      <c r="H45" s="4">
        <f t="shared" si="29"/>
        <v>22.055495569241561</v>
      </c>
      <c r="K45" s="1"/>
      <c r="L45" s="1"/>
      <c r="M45" s="1"/>
      <c r="N45" s="1"/>
      <c r="O45" s="1"/>
      <c r="P45" s="1"/>
      <c r="Q45" s="1"/>
    </row>
    <row r="47" spans="1:17" x14ac:dyDescent="0.35">
      <c r="A47" t="s">
        <v>8</v>
      </c>
      <c r="B47" s="4">
        <v>19.852941176470505</v>
      </c>
      <c r="C47" s="4">
        <v>20.58823529411773</v>
      </c>
      <c r="D47" s="4">
        <v>25.797535913077372</v>
      </c>
      <c r="E47" s="4">
        <v>27.710230282973001</v>
      </c>
      <c r="F47" s="5">
        <v>35.588235294117673</v>
      </c>
      <c r="G47" s="4">
        <v>444.82356185005779</v>
      </c>
      <c r="H47" s="4">
        <v>305.76031500495628</v>
      </c>
      <c r="K47" s="1">
        <v>0</v>
      </c>
      <c r="L47" s="1">
        <v>2</v>
      </c>
      <c r="M47" s="1">
        <v>4</v>
      </c>
      <c r="N47" s="1">
        <v>8</v>
      </c>
      <c r="O47" s="1">
        <v>16</v>
      </c>
      <c r="P47" s="1">
        <v>24</v>
      </c>
      <c r="Q47" s="1">
        <v>48</v>
      </c>
    </row>
    <row r="48" spans="1:17" x14ac:dyDescent="0.35">
      <c r="A48" t="s">
        <v>8</v>
      </c>
      <c r="B48" s="4">
        <v>62.816901408450612</v>
      </c>
      <c r="C48" s="4">
        <v>75.07042253521125</v>
      </c>
      <c r="D48" s="4">
        <v>70.431617208192236</v>
      </c>
      <c r="E48" s="4">
        <v>62.088174162646325</v>
      </c>
      <c r="F48" s="5">
        <v>66.338028169013995</v>
      </c>
      <c r="G48" s="5">
        <v>432.79253360717098</v>
      </c>
      <c r="H48" s="4">
        <v>463.10754971334325</v>
      </c>
      <c r="J48" t="s">
        <v>8</v>
      </c>
      <c r="K48" s="1">
        <v>45.421559006886035</v>
      </c>
      <c r="L48" s="1">
        <v>48.853189047496173</v>
      </c>
      <c r="M48" s="1">
        <v>51.484361568649092</v>
      </c>
      <c r="N48" s="1">
        <v>56.014394592644237</v>
      </c>
      <c r="O48" s="1">
        <v>61.953359501269887</v>
      </c>
      <c r="P48" s="1">
        <v>351.30410993753782</v>
      </c>
      <c r="Q48" s="1">
        <v>398.07627854257851</v>
      </c>
    </row>
    <row r="49" spans="1:17" x14ac:dyDescent="0.35">
      <c r="A49" t="s">
        <v>8</v>
      </c>
      <c r="B49" s="4">
        <v>69.016393442622956</v>
      </c>
      <c r="C49" s="4">
        <v>64.754098360655775</v>
      </c>
      <c r="D49" s="4">
        <v>65.737704918032762</v>
      </c>
      <c r="E49" s="4">
        <v>62.786885245901608</v>
      </c>
      <c r="F49" s="5">
        <v>71.475409836065566</v>
      </c>
      <c r="G49" s="4">
        <v>219.50912449179629</v>
      </c>
      <c r="H49" s="4">
        <v>379.00601569207294</v>
      </c>
      <c r="J49" t="s">
        <v>9</v>
      </c>
      <c r="K49" s="1">
        <v>69.095595705379822</v>
      </c>
      <c r="L49" s="1">
        <v>66.439528977141549</v>
      </c>
      <c r="M49" s="1">
        <v>70.615851410692812</v>
      </c>
      <c r="N49" s="1">
        <v>64.225127711844294</v>
      </c>
      <c r="O49" s="1">
        <v>70.516364580928212</v>
      </c>
      <c r="P49" s="1">
        <v>196.91447552937331</v>
      </c>
      <c r="Q49" s="1">
        <v>546.36653315889134</v>
      </c>
    </row>
    <row r="50" spans="1:17" x14ac:dyDescent="0.35">
      <c r="A50" t="s">
        <v>8</v>
      </c>
      <c r="B50" s="4">
        <v>30.000000000000092</v>
      </c>
      <c r="C50" s="4">
        <v>34.999999999999936</v>
      </c>
      <c r="D50" s="4">
        <v>43.970588235294002</v>
      </c>
      <c r="E50" s="4">
        <v>71.472288679056007</v>
      </c>
      <c r="F50" s="5">
        <v>74.411764705882305</v>
      </c>
      <c r="G50" s="4">
        <v>308.09121980112633</v>
      </c>
      <c r="H50" s="4">
        <v>444.43123375994151</v>
      </c>
    </row>
    <row r="51" spans="1:17" x14ac:dyDescent="0.35">
      <c r="A51" s="7" t="s">
        <v>24</v>
      </c>
      <c r="B51" s="4">
        <f t="shared" ref="B51:H51" si="30">AVERAGE(B47:B50)</f>
        <v>45.421559006886035</v>
      </c>
      <c r="C51" s="4">
        <f t="shared" si="30"/>
        <v>48.853189047496173</v>
      </c>
      <c r="D51" s="4">
        <f t="shared" si="30"/>
        <v>51.484361568649092</v>
      </c>
      <c r="E51" s="4">
        <f t="shared" si="30"/>
        <v>56.014394592644237</v>
      </c>
      <c r="F51" s="5">
        <f t="shared" si="30"/>
        <v>61.953359501269887</v>
      </c>
      <c r="G51" s="4">
        <f t="shared" si="30"/>
        <v>351.30410993753782</v>
      </c>
      <c r="H51" s="4">
        <f t="shared" si="30"/>
        <v>398.07627854257851</v>
      </c>
      <c r="J51" t="s">
        <v>2</v>
      </c>
      <c r="K51" s="1">
        <v>24.158455036682415</v>
      </c>
      <c r="L51" s="1">
        <v>25.370591283353964</v>
      </c>
      <c r="M51" s="1">
        <v>20.643207881127989</v>
      </c>
      <c r="N51" s="1">
        <v>19.346228183369689</v>
      </c>
      <c r="O51" s="1">
        <v>17.890653021481693</v>
      </c>
      <c r="P51" s="1">
        <v>107.42985795510889</v>
      </c>
      <c r="Q51" s="1">
        <v>71.329657582140484</v>
      </c>
    </row>
    <row r="52" spans="1:17" x14ac:dyDescent="0.35">
      <c r="A52" s="7" t="s">
        <v>2</v>
      </c>
      <c r="B52" s="4">
        <f t="shared" ref="B52:H52" si="31">STDEV(B47:B50)</f>
        <v>24.158455036682415</v>
      </c>
      <c r="C52" s="4">
        <f t="shared" si="31"/>
        <v>25.370591283353964</v>
      </c>
      <c r="D52" s="4">
        <f t="shared" si="31"/>
        <v>20.643207881127989</v>
      </c>
      <c r="E52" s="4">
        <f t="shared" si="31"/>
        <v>19.346228183369689</v>
      </c>
      <c r="F52" s="5">
        <f t="shared" si="31"/>
        <v>17.890653021481693</v>
      </c>
      <c r="G52" s="4">
        <f t="shared" si="31"/>
        <v>107.42985795510889</v>
      </c>
      <c r="H52" s="4">
        <f t="shared" si="31"/>
        <v>71.329657582140484</v>
      </c>
      <c r="J52" t="s">
        <v>3</v>
      </c>
      <c r="K52" s="3">
        <v>12.079227518341208</v>
      </c>
      <c r="L52" s="3">
        <v>12.685295641676982</v>
      </c>
      <c r="M52" s="3">
        <v>10.321603940563994</v>
      </c>
      <c r="N52" s="3">
        <v>9.6731140916848446</v>
      </c>
      <c r="O52" s="3">
        <v>8.9453265107408466</v>
      </c>
      <c r="P52" s="3">
        <v>53.714928977554443</v>
      </c>
      <c r="Q52" s="3">
        <v>35.664828791070242</v>
      </c>
    </row>
    <row r="53" spans="1:17" x14ac:dyDescent="0.35">
      <c r="A53" s="7" t="s">
        <v>3</v>
      </c>
      <c r="B53" s="4">
        <f t="shared" ref="B53:H53" si="32">B52/2</f>
        <v>12.079227518341208</v>
      </c>
      <c r="C53" s="4">
        <f t="shared" si="32"/>
        <v>12.685295641676982</v>
      </c>
      <c r="D53" s="4">
        <f t="shared" si="32"/>
        <v>10.321603940563994</v>
      </c>
      <c r="E53" s="4">
        <f t="shared" si="32"/>
        <v>9.6731140916848446</v>
      </c>
      <c r="F53" s="5">
        <f t="shared" si="32"/>
        <v>8.9453265107408466</v>
      </c>
      <c r="G53" s="4">
        <f t="shared" si="32"/>
        <v>53.714928977554443</v>
      </c>
      <c r="H53" s="4">
        <f t="shared" si="32"/>
        <v>35.664828791070242</v>
      </c>
    </row>
    <row r="54" spans="1:17" x14ac:dyDescent="0.35">
      <c r="A54" t="s">
        <v>9</v>
      </c>
      <c r="B54" s="4">
        <v>67.323943661971853</v>
      </c>
      <c r="C54" s="4">
        <v>68.591549295774712</v>
      </c>
      <c r="D54" s="4">
        <v>71.830985915492874</v>
      </c>
      <c r="E54" s="4">
        <v>65.144001850184068</v>
      </c>
      <c r="F54" s="4">
        <v>68.591549295774712</v>
      </c>
      <c r="G54" s="4">
        <v>205.5026259069366</v>
      </c>
      <c r="H54" s="5">
        <v>599.19132082330248</v>
      </c>
      <c r="J54" t="s">
        <v>2</v>
      </c>
      <c r="K54" s="1">
        <v>2.2394380036647181</v>
      </c>
      <c r="L54" s="1">
        <v>2.1906155190715952</v>
      </c>
      <c r="M54" s="1">
        <v>3.4411167412505619</v>
      </c>
      <c r="N54" s="1">
        <v>1.8228017860421977</v>
      </c>
      <c r="O54" s="1">
        <v>1.9051451643379611</v>
      </c>
      <c r="P54" s="1">
        <v>25.525736635714807</v>
      </c>
      <c r="Q54" s="1">
        <v>59.647108348006149</v>
      </c>
    </row>
    <row r="55" spans="1:17" x14ac:dyDescent="0.35">
      <c r="A55" t="s">
        <v>9</v>
      </c>
      <c r="B55" s="4">
        <v>67.704918032786935</v>
      </c>
      <c r="C55" s="4">
        <v>63.442622950819633</v>
      </c>
      <c r="D55" s="4">
        <v>74.098360655737764</v>
      </c>
      <c r="E55" s="4">
        <v>65.92501577881275</v>
      </c>
      <c r="F55" s="4">
        <v>73.114754098360677</v>
      </c>
      <c r="G55" s="4">
        <v>220.49180327868856</v>
      </c>
      <c r="H55" s="5">
        <v>536.39344262295083</v>
      </c>
      <c r="J55" t="s">
        <v>3</v>
      </c>
      <c r="K55" s="3">
        <v>1.1197190018323591</v>
      </c>
      <c r="L55" s="3">
        <v>1.0953077595357976</v>
      </c>
      <c r="M55" s="3">
        <v>1.7205583706252809</v>
      </c>
      <c r="N55" s="3">
        <v>0.91140089302109883</v>
      </c>
      <c r="O55" s="3">
        <v>0.95257258216898055</v>
      </c>
      <c r="P55" s="3">
        <v>12.762868317857404</v>
      </c>
      <c r="Q55" s="3">
        <v>29.823554174003075</v>
      </c>
    </row>
    <row r="56" spans="1:17" x14ac:dyDescent="0.35">
      <c r="A56" t="s">
        <v>9</v>
      </c>
      <c r="B56" s="4">
        <v>69.099999999999994</v>
      </c>
      <c r="C56" s="4">
        <v>66.400000000000006</v>
      </c>
      <c r="D56" s="4">
        <v>70.599999999999994</v>
      </c>
      <c r="E56" s="4">
        <v>64.099999999999994</v>
      </c>
      <c r="F56" s="4">
        <v>70.5</v>
      </c>
      <c r="G56" s="4">
        <v>160.73529411764707</v>
      </c>
      <c r="H56" s="5">
        <v>583.52941176470586</v>
      </c>
    </row>
    <row r="57" spans="1:17" x14ac:dyDescent="0.35">
      <c r="A57" t="s">
        <v>9</v>
      </c>
      <c r="B57" s="4">
        <v>72.253521126760504</v>
      </c>
      <c r="C57" s="4">
        <v>67.323943661971853</v>
      </c>
      <c r="D57" s="4">
        <v>65.934059071540588</v>
      </c>
      <c r="E57" s="4">
        <v>61.731493218380372</v>
      </c>
      <c r="F57" s="4">
        <v>69.8591549295775</v>
      </c>
      <c r="G57" s="4">
        <v>200.9281788142209</v>
      </c>
      <c r="H57" s="5">
        <v>466.35195742460616</v>
      </c>
    </row>
    <row r="58" spans="1:17" x14ac:dyDescent="0.35">
      <c r="A58" s="7" t="s">
        <v>24</v>
      </c>
      <c r="B58" s="4">
        <f t="shared" ref="B58:H58" si="33">AVERAGE(B54:B57)</f>
        <v>69.095595705379822</v>
      </c>
      <c r="C58" s="4">
        <f t="shared" si="33"/>
        <v>66.439528977141549</v>
      </c>
      <c r="D58" s="4">
        <f t="shared" si="33"/>
        <v>70.615851410692812</v>
      </c>
      <c r="E58" s="4">
        <f t="shared" si="33"/>
        <v>64.225127711844294</v>
      </c>
      <c r="F58" s="4">
        <f t="shared" si="33"/>
        <v>70.516364580928212</v>
      </c>
      <c r="G58" s="4">
        <f t="shared" si="33"/>
        <v>196.91447552937331</v>
      </c>
      <c r="H58" s="4">
        <f t="shared" si="33"/>
        <v>546.36653315889134</v>
      </c>
    </row>
    <row r="59" spans="1:17" s="4" customFormat="1" x14ac:dyDescent="0.35">
      <c r="A59" s="8" t="s">
        <v>2</v>
      </c>
      <c r="B59" s="4">
        <f t="shared" ref="B59:H59" si="34">STDEV(B54:B57)</f>
        <v>2.2394380036647181</v>
      </c>
      <c r="C59" s="4">
        <f t="shared" si="34"/>
        <v>2.1906155190715952</v>
      </c>
      <c r="D59" s="4">
        <f t="shared" si="34"/>
        <v>3.4411167412505619</v>
      </c>
      <c r="E59" s="4">
        <f t="shared" si="34"/>
        <v>1.8228017860421977</v>
      </c>
      <c r="F59" s="4">
        <f t="shared" si="34"/>
        <v>1.9051451643379611</v>
      </c>
      <c r="G59" s="4">
        <f t="shared" si="34"/>
        <v>25.525736635714807</v>
      </c>
      <c r="H59" s="4">
        <f t="shared" si="34"/>
        <v>59.647108348006149</v>
      </c>
      <c r="K59" s="1"/>
      <c r="L59" s="1"/>
      <c r="M59" s="1"/>
      <c r="N59" s="1"/>
      <c r="O59" s="1"/>
      <c r="P59" s="1"/>
      <c r="Q59" s="1"/>
    </row>
    <row r="60" spans="1:17" s="4" customFormat="1" x14ac:dyDescent="0.35">
      <c r="A60" s="8" t="s">
        <v>3</v>
      </c>
      <c r="B60" s="4">
        <f t="shared" ref="B60:H60" si="35">B59/2</f>
        <v>1.1197190018323591</v>
      </c>
      <c r="C60" s="4">
        <f t="shared" si="35"/>
        <v>1.0953077595357976</v>
      </c>
      <c r="D60" s="4">
        <f t="shared" si="35"/>
        <v>1.7205583706252809</v>
      </c>
      <c r="E60" s="4">
        <f t="shared" si="35"/>
        <v>0.91140089302109883</v>
      </c>
      <c r="F60" s="4">
        <f t="shared" si="35"/>
        <v>0.95257258216898055</v>
      </c>
      <c r="G60" s="4">
        <f t="shared" si="35"/>
        <v>12.762868317857404</v>
      </c>
      <c r="H60" s="4">
        <f t="shared" si="35"/>
        <v>29.823554174003075</v>
      </c>
      <c r="K60" s="1"/>
      <c r="L60" s="1"/>
      <c r="M60" s="1"/>
      <c r="N60" s="1"/>
      <c r="O60" s="1"/>
      <c r="P60" s="1"/>
      <c r="Q60" s="1"/>
    </row>
    <row r="62" spans="1:17" x14ac:dyDescent="0.35">
      <c r="A62" t="s">
        <v>10</v>
      </c>
      <c r="B62" s="4">
        <v>41.2927278804545</v>
      </c>
      <c r="C62" s="4">
        <v>110.72087505132119</v>
      </c>
      <c r="D62" s="4">
        <v>178.72783885754532</v>
      </c>
      <c r="E62" s="4">
        <v>122.37007183354221</v>
      </c>
      <c r="F62" s="4">
        <v>256.83913493895142</v>
      </c>
      <c r="G62" s="4">
        <v>397.67082379923829</v>
      </c>
      <c r="H62" s="4">
        <v>919.10907391491332</v>
      </c>
      <c r="K62" s="1">
        <v>0</v>
      </c>
      <c r="L62" s="1">
        <v>2</v>
      </c>
      <c r="M62" s="1">
        <v>4</v>
      </c>
      <c r="N62" s="1">
        <v>8</v>
      </c>
      <c r="O62" s="1">
        <v>16</v>
      </c>
      <c r="P62" s="1">
        <v>24</v>
      </c>
      <c r="Q62" s="1">
        <v>48</v>
      </c>
    </row>
    <row r="63" spans="1:17" x14ac:dyDescent="0.35">
      <c r="A63" t="s">
        <v>10</v>
      </c>
      <c r="B63" s="4">
        <v>58.683261940977602</v>
      </c>
      <c r="C63" s="4">
        <v>150.95679076273976</v>
      </c>
      <c r="D63" s="4">
        <v>185.06626605730264</v>
      </c>
      <c r="E63" s="4">
        <v>140.13693135013588</v>
      </c>
      <c r="F63" s="4">
        <v>252.75601670187854</v>
      </c>
      <c r="G63" s="4">
        <v>371.96686128590812</v>
      </c>
      <c r="H63" s="4">
        <v>941.31609732293566</v>
      </c>
      <c r="J63" t="s">
        <v>10</v>
      </c>
      <c r="K63" s="1">
        <v>59.746967782688444</v>
      </c>
      <c r="L63" s="1">
        <v>121.73046700953856</v>
      </c>
      <c r="M63" s="1">
        <v>166.01805777860602</v>
      </c>
      <c r="N63" s="1">
        <v>128.50032580968175</v>
      </c>
      <c r="O63" s="1">
        <v>261.81309358491524</v>
      </c>
      <c r="P63" s="1">
        <v>377.63171526360975</v>
      </c>
      <c r="Q63" s="1">
        <v>935.31106590388481</v>
      </c>
    </row>
    <row r="64" spans="1:17" x14ac:dyDescent="0.35">
      <c r="A64" t="s">
        <v>10</v>
      </c>
      <c r="B64" s="4">
        <v>43.348828552300994</v>
      </c>
      <c r="C64" s="4">
        <v>106.84391693189681</v>
      </c>
      <c r="D64" s="4">
        <v>148.26804287757659</v>
      </c>
      <c r="E64" s="4">
        <v>101.96613844039972</v>
      </c>
      <c r="F64" s="5">
        <v>244.57654449630101</v>
      </c>
      <c r="G64" s="4">
        <v>371.70598553211579</v>
      </c>
      <c r="H64" s="4">
        <v>939.49035000066499</v>
      </c>
      <c r="J64" t="s">
        <v>11</v>
      </c>
      <c r="K64" s="1">
        <v>71.234090642056429</v>
      </c>
      <c r="L64" s="1">
        <v>138.93318056067847</v>
      </c>
      <c r="M64" s="1">
        <v>146.00771515715115</v>
      </c>
      <c r="N64" s="1">
        <v>126.72863145394378</v>
      </c>
      <c r="O64" s="1">
        <v>262.88781623446954</v>
      </c>
      <c r="P64" s="1">
        <v>360.15652549947777</v>
      </c>
      <c r="Q64" s="1">
        <v>925.39437904762769</v>
      </c>
    </row>
    <row r="65" spans="1:17" x14ac:dyDescent="0.35">
      <c r="A65" t="s">
        <v>10</v>
      </c>
      <c r="B65" s="4">
        <v>95.663052757020679</v>
      </c>
      <c r="C65" s="4">
        <v>118.40028529219646</v>
      </c>
      <c r="D65" s="4">
        <v>152.01008332199956</v>
      </c>
      <c r="E65" s="4">
        <v>149.52816161464924</v>
      </c>
      <c r="F65" s="4">
        <v>293.0806782025299</v>
      </c>
      <c r="G65" s="4">
        <v>369.1831904371769</v>
      </c>
      <c r="H65" s="4">
        <v>941.32874237702526</v>
      </c>
    </row>
    <row r="66" spans="1:17" x14ac:dyDescent="0.35">
      <c r="A66" s="7" t="s">
        <v>24</v>
      </c>
      <c r="B66" s="4">
        <f t="shared" ref="B66:H66" si="36">AVERAGE(B62:B65)</f>
        <v>59.746967782688444</v>
      </c>
      <c r="C66" s="4">
        <f t="shared" si="36"/>
        <v>121.73046700953856</v>
      </c>
      <c r="D66" s="4">
        <f t="shared" si="36"/>
        <v>166.01805777860602</v>
      </c>
      <c r="E66" s="4">
        <f t="shared" si="36"/>
        <v>128.50032580968175</v>
      </c>
      <c r="F66" s="4">
        <f t="shared" si="36"/>
        <v>261.81309358491524</v>
      </c>
      <c r="G66" s="4">
        <f t="shared" si="36"/>
        <v>377.63171526360975</v>
      </c>
      <c r="H66" s="4">
        <f t="shared" si="36"/>
        <v>935.31106590388481</v>
      </c>
      <c r="J66" t="s">
        <v>2</v>
      </c>
      <c r="K66" s="1">
        <v>25.169787249726728</v>
      </c>
      <c r="L66" s="1">
        <v>20.067291784543499</v>
      </c>
      <c r="M66" s="1">
        <v>18.580089263033479</v>
      </c>
      <c r="N66" s="1">
        <v>20.970006996541041</v>
      </c>
      <c r="O66" s="1">
        <v>21.459507439057532</v>
      </c>
      <c r="P66" s="1">
        <v>13.418249837254562</v>
      </c>
      <c r="Q66" s="1">
        <v>10.835801653953618</v>
      </c>
    </row>
    <row r="67" spans="1:17" x14ac:dyDescent="0.35">
      <c r="A67" s="7" t="s">
        <v>2</v>
      </c>
      <c r="B67" s="4">
        <f t="shared" ref="B67:H67" si="37">STDEV(B62:B65)</f>
        <v>25.169787249726728</v>
      </c>
      <c r="C67" s="4">
        <f t="shared" si="37"/>
        <v>20.067291784543499</v>
      </c>
      <c r="D67" s="4">
        <f t="shared" si="37"/>
        <v>18.580089263033479</v>
      </c>
      <c r="E67" s="4">
        <f t="shared" si="37"/>
        <v>20.970006996541041</v>
      </c>
      <c r="F67" s="4">
        <f t="shared" si="37"/>
        <v>21.459507439057532</v>
      </c>
      <c r="G67" s="4">
        <f t="shared" si="37"/>
        <v>13.418249837254562</v>
      </c>
      <c r="H67" s="4">
        <f t="shared" si="37"/>
        <v>10.835801653953618</v>
      </c>
      <c r="J67" t="s">
        <v>3</v>
      </c>
      <c r="K67" s="3">
        <v>12.584893624863364</v>
      </c>
      <c r="L67" s="3">
        <v>10.03364589227175</v>
      </c>
      <c r="M67" s="3">
        <v>9.2900446315167393</v>
      </c>
      <c r="N67" s="3">
        <v>10.485003498270521</v>
      </c>
      <c r="O67" s="3">
        <v>10.729753719528766</v>
      </c>
      <c r="P67" s="3">
        <v>6.709124918627281</v>
      </c>
      <c r="Q67" s="3">
        <v>5.4179008269768092</v>
      </c>
    </row>
    <row r="68" spans="1:17" x14ac:dyDescent="0.35">
      <c r="A68" s="7" t="s">
        <v>3</v>
      </c>
      <c r="B68" s="4">
        <f t="shared" ref="B68:H68" si="38">B67/2</f>
        <v>12.584893624863364</v>
      </c>
      <c r="C68" s="4">
        <f t="shared" si="38"/>
        <v>10.03364589227175</v>
      </c>
      <c r="D68" s="4">
        <f t="shared" si="38"/>
        <v>9.2900446315167393</v>
      </c>
      <c r="E68" s="4">
        <f t="shared" si="38"/>
        <v>10.485003498270521</v>
      </c>
      <c r="F68" s="4">
        <f t="shared" si="38"/>
        <v>10.729753719528766</v>
      </c>
      <c r="G68" s="4">
        <f t="shared" si="38"/>
        <v>6.709124918627281</v>
      </c>
      <c r="H68" s="4">
        <f t="shared" si="38"/>
        <v>5.4179008269768092</v>
      </c>
    </row>
    <row r="69" spans="1:17" x14ac:dyDescent="0.35">
      <c r="A69" t="s">
        <v>11</v>
      </c>
      <c r="B69" s="4">
        <v>89.506271721736383</v>
      </c>
      <c r="C69" s="4">
        <v>137.9917551271713</v>
      </c>
      <c r="D69" s="4">
        <v>153.99462754254782</v>
      </c>
      <c r="E69" s="4">
        <v>166.73199310228051</v>
      </c>
      <c r="F69" s="4">
        <v>273.86951636403847</v>
      </c>
      <c r="G69" s="4">
        <v>352.74511202151672</v>
      </c>
      <c r="H69" s="4">
        <v>921.33228766199193</v>
      </c>
      <c r="J69" t="s">
        <v>2</v>
      </c>
      <c r="K69" s="1">
        <v>18.84906377384905</v>
      </c>
      <c r="L69" s="1">
        <v>2.1413821776154882</v>
      </c>
      <c r="M69" s="1">
        <v>24.892117082363061</v>
      </c>
      <c r="N69" s="1">
        <v>32.646367484213506</v>
      </c>
      <c r="O69" s="1">
        <v>22.869338057668767</v>
      </c>
      <c r="P69" s="1">
        <v>24.375955549564029</v>
      </c>
      <c r="Q69" s="1">
        <v>19.498131292389186</v>
      </c>
    </row>
    <row r="70" spans="1:17" x14ac:dyDescent="0.35">
      <c r="A70" t="s">
        <v>11</v>
      </c>
      <c r="B70" s="4">
        <v>62.646300250861849</v>
      </c>
      <c r="C70" s="4">
        <v>137.92066906763728</v>
      </c>
      <c r="D70" s="4">
        <v>117.18596537426737</v>
      </c>
      <c r="E70" s="4">
        <v>99.923260350053653</v>
      </c>
      <c r="F70" s="4">
        <v>277.55708227629981</v>
      </c>
      <c r="G70" s="4">
        <v>344.14061387125867</v>
      </c>
      <c r="H70" s="4">
        <v>899.48470633026318</v>
      </c>
      <c r="J70" t="s">
        <v>3</v>
      </c>
      <c r="K70" s="3">
        <v>9.4245318869245249</v>
      </c>
      <c r="L70" s="3">
        <v>1.0706910888077441</v>
      </c>
      <c r="M70" s="3">
        <v>12.446058541181531</v>
      </c>
      <c r="N70" s="3">
        <v>16.323183742106753</v>
      </c>
      <c r="O70" s="3">
        <v>11.434669028834383</v>
      </c>
      <c r="P70" s="3">
        <v>12.187977774782015</v>
      </c>
      <c r="Q70" s="3">
        <v>9.7490656461945928</v>
      </c>
    </row>
    <row r="71" spans="1:17" x14ac:dyDescent="0.35">
      <c r="A71" t="s">
        <v>11</v>
      </c>
      <c r="B71" s="4">
        <v>83.875389781705707</v>
      </c>
      <c r="C71" s="4">
        <v>137.68123036628833</v>
      </c>
      <c r="D71" s="4">
        <v>175.75546266630553</v>
      </c>
      <c r="E71" s="4">
        <v>140.02267000454896</v>
      </c>
      <c r="F71" s="4">
        <v>271.32554942574592</v>
      </c>
      <c r="G71" s="4">
        <v>396.3314162619547</v>
      </c>
      <c r="H71" s="4">
        <v>941.71561184267648</v>
      </c>
    </row>
    <row r="72" spans="1:17" x14ac:dyDescent="0.35">
      <c r="A72" t="s">
        <v>11</v>
      </c>
      <c r="B72" s="4">
        <v>48.908400813921816</v>
      </c>
      <c r="C72" s="4">
        <v>142.13906768161701</v>
      </c>
      <c r="D72" s="4">
        <v>137.09480504548389</v>
      </c>
      <c r="E72" s="4">
        <v>100.23660235889201</v>
      </c>
      <c r="F72" s="4">
        <v>228.79911687179401</v>
      </c>
      <c r="G72" s="4">
        <v>347.40895984318092</v>
      </c>
      <c r="H72" s="4">
        <v>939.04491035557919</v>
      </c>
    </row>
    <row r="73" spans="1:17" x14ac:dyDescent="0.35">
      <c r="A73" s="7" t="s">
        <v>24</v>
      </c>
      <c r="B73" s="4">
        <f t="shared" ref="B73:H73" si="39">AVERAGE(B69:B72)</f>
        <v>71.234090642056429</v>
      </c>
      <c r="C73" s="4">
        <f t="shared" si="39"/>
        <v>138.93318056067847</v>
      </c>
      <c r="D73" s="4">
        <f t="shared" si="39"/>
        <v>146.00771515715115</v>
      </c>
      <c r="E73" s="4">
        <f t="shared" si="39"/>
        <v>126.72863145394378</v>
      </c>
      <c r="F73" s="4">
        <f t="shared" si="39"/>
        <v>262.88781623446954</v>
      </c>
      <c r="G73" s="4">
        <f t="shared" si="39"/>
        <v>360.15652549947777</v>
      </c>
      <c r="H73" s="4">
        <f t="shared" si="39"/>
        <v>925.39437904762769</v>
      </c>
    </row>
    <row r="74" spans="1:17" s="4" customFormat="1" x14ac:dyDescent="0.35">
      <c r="A74" s="8" t="s">
        <v>2</v>
      </c>
      <c r="B74" s="4">
        <f>STDEV(B69:B72)</f>
        <v>18.84906377384905</v>
      </c>
      <c r="C74" s="4">
        <f t="shared" ref="C74:H74" si="40">STDEV(C69:C72)</f>
        <v>2.1413821776154882</v>
      </c>
      <c r="D74" s="4">
        <f t="shared" si="40"/>
        <v>24.892117082363061</v>
      </c>
      <c r="E74" s="4">
        <f t="shared" si="40"/>
        <v>32.646367484213506</v>
      </c>
      <c r="F74" s="4">
        <f t="shared" si="40"/>
        <v>22.869338057668767</v>
      </c>
      <c r="G74" s="4">
        <f t="shared" si="40"/>
        <v>24.375955549564029</v>
      </c>
      <c r="H74" s="4">
        <f t="shared" si="40"/>
        <v>19.498131292389186</v>
      </c>
      <c r="K74" s="1"/>
      <c r="L74" s="1"/>
      <c r="M74" s="1"/>
      <c r="N74" s="1"/>
      <c r="O74" s="1"/>
      <c r="P74" s="1"/>
      <c r="Q74" s="1"/>
    </row>
    <row r="75" spans="1:17" s="4" customFormat="1" x14ac:dyDescent="0.35">
      <c r="A75" s="8" t="s">
        <v>3</v>
      </c>
      <c r="B75" s="4">
        <f t="shared" ref="B75:H75" si="41">B74/2</f>
        <v>9.4245318869245249</v>
      </c>
      <c r="C75" s="4">
        <f t="shared" si="41"/>
        <v>1.0706910888077441</v>
      </c>
      <c r="D75" s="4">
        <f t="shared" si="41"/>
        <v>12.446058541181531</v>
      </c>
      <c r="E75" s="4">
        <f t="shared" si="41"/>
        <v>16.323183742106753</v>
      </c>
      <c r="F75" s="4">
        <f t="shared" si="41"/>
        <v>11.434669028834383</v>
      </c>
      <c r="G75" s="4">
        <f t="shared" si="41"/>
        <v>12.187977774782015</v>
      </c>
      <c r="H75" s="4">
        <f t="shared" si="41"/>
        <v>9.7490656461945928</v>
      </c>
      <c r="K75" s="1"/>
      <c r="L75" s="1"/>
      <c r="M75" s="1"/>
      <c r="N75" s="1"/>
      <c r="O75" s="1"/>
      <c r="P75" s="1"/>
      <c r="Q75" s="1"/>
    </row>
    <row r="77" spans="1:17" x14ac:dyDescent="0.35">
      <c r="A77" t="s">
        <v>12</v>
      </c>
      <c r="B77" s="4">
        <v>159.58767095973022</v>
      </c>
      <c r="C77" s="4">
        <v>281.67646964457776</v>
      </c>
      <c r="D77" s="4">
        <v>286.4041119272112</v>
      </c>
      <c r="E77" s="4">
        <v>290.66069698210003</v>
      </c>
      <c r="F77" s="5">
        <v>222.16783216783199</v>
      </c>
      <c r="G77" s="4">
        <v>287.64514825429421</v>
      </c>
      <c r="H77" s="5">
        <v>410.44268924486045</v>
      </c>
      <c r="K77" s="1">
        <v>0</v>
      </c>
      <c r="L77" s="1">
        <v>2</v>
      </c>
      <c r="M77" s="1">
        <v>4</v>
      </c>
      <c r="N77" s="1">
        <v>8</v>
      </c>
      <c r="O77" s="1">
        <v>16</v>
      </c>
      <c r="P77" s="1">
        <v>24</v>
      </c>
      <c r="Q77" s="1">
        <v>48</v>
      </c>
    </row>
    <row r="78" spans="1:17" x14ac:dyDescent="0.35">
      <c r="A78" t="s">
        <v>12</v>
      </c>
      <c r="B78" s="4">
        <v>330.56623101693219</v>
      </c>
      <c r="C78" s="4">
        <v>379.66932382156972</v>
      </c>
      <c r="D78" s="4">
        <v>265.16703207826799</v>
      </c>
      <c r="E78" s="4">
        <v>336.06302165597202</v>
      </c>
      <c r="F78" s="5">
        <v>338.24242424242402</v>
      </c>
      <c r="G78" s="5">
        <v>322.08908412741334</v>
      </c>
      <c r="H78" s="4">
        <v>432.97537296734657</v>
      </c>
      <c r="J78" t="s">
        <v>12</v>
      </c>
      <c r="K78" s="1">
        <v>209.9518828571853</v>
      </c>
      <c r="L78" s="1">
        <v>232.54613399271949</v>
      </c>
      <c r="M78" s="1">
        <v>204.90570643327743</v>
      </c>
      <c r="N78" s="1">
        <v>224.45394312920965</v>
      </c>
      <c r="O78" s="1">
        <v>248.04158849280773</v>
      </c>
      <c r="P78" s="1">
        <v>285.54684889415955</v>
      </c>
      <c r="Q78" s="1">
        <v>412.35629031401669</v>
      </c>
    </row>
    <row r="79" spans="1:17" x14ac:dyDescent="0.35">
      <c r="A79" t="s">
        <v>12</v>
      </c>
      <c r="B79" s="4">
        <v>172.13110809501356</v>
      </c>
      <c r="C79" s="4">
        <v>95.64083495941999</v>
      </c>
      <c r="D79" s="4">
        <v>100.36470755684621</v>
      </c>
      <c r="E79" s="4">
        <v>102.10179056986642</v>
      </c>
      <c r="F79" s="5">
        <v>202.081300813008</v>
      </c>
      <c r="G79" s="5">
        <v>246.95316319493077</v>
      </c>
      <c r="H79" s="4">
        <v>402.66990023909278</v>
      </c>
      <c r="J79" t="s">
        <v>13</v>
      </c>
      <c r="K79" s="1">
        <v>252.25449644259356</v>
      </c>
      <c r="L79" s="1">
        <v>219.19864017175303</v>
      </c>
      <c r="M79" s="1">
        <v>201.0833051940582</v>
      </c>
      <c r="N79" s="1">
        <v>220.81143235932763</v>
      </c>
      <c r="O79" s="1">
        <v>240.65642770906715</v>
      </c>
      <c r="P79" s="1">
        <v>374.64240223597244</v>
      </c>
      <c r="Q79" s="1">
        <v>461.75046666420974</v>
      </c>
    </row>
    <row r="80" spans="1:17" x14ac:dyDescent="0.35">
      <c r="A80" t="s">
        <v>12</v>
      </c>
      <c r="B80" s="4">
        <v>177.52252135706524</v>
      </c>
      <c r="C80" s="4">
        <v>173.19790754531053</v>
      </c>
      <c r="D80" s="4">
        <v>167.68697417078417</v>
      </c>
      <c r="E80" s="4">
        <v>168.99026330890001</v>
      </c>
      <c r="F80" s="5">
        <v>229.67479674796701</v>
      </c>
      <c r="G80" s="5">
        <v>285.5</v>
      </c>
      <c r="H80" s="4">
        <v>403.33719880476696</v>
      </c>
    </row>
    <row r="81" spans="1:17" x14ac:dyDescent="0.35">
      <c r="A81" s="7" t="s">
        <v>24</v>
      </c>
      <c r="B81" s="4">
        <f t="shared" ref="B81:H81" si="42">AVERAGE(B77:B80)</f>
        <v>209.9518828571853</v>
      </c>
      <c r="C81" s="4">
        <f t="shared" si="42"/>
        <v>232.54613399271949</v>
      </c>
      <c r="D81" s="4">
        <f t="shared" si="42"/>
        <v>204.90570643327743</v>
      </c>
      <c r="E81" s="4">
        <f t="shared" si="42"/>
        <v>224.45394312920965</v>
      </c>
      <c r="F81" s="5">
        <f t="shared" si="42"/>
        <v>248.04158849280773</v>
      </c>
      <c r="G81" s="5">
        <f t="shared" si="42"/>
        <v>285.54684889415955</v>
      </c>
      <c r="H81" s="4">
        <f t="shared" si="42"/>
        <v>412.35629031401669</v>
      </c>
      <c r="J81" t="s">
        <v>2</v>
      </c>
      <c r="K81" s="1">
        <v>80.759827705299102</v>
      </c>
      <c r="L81" s="1">
        <v>124.26355828443877</v>
      </c>
      <c r="M81" s="1">
        <v>86.77071691888986</v>
      </c>
      <c r="N81" s="1">
        <v>107.83658884386877</v>
      </c>
      <c r="O81" s="1">
        <v>61.251745876891363</v>
      </c>
      <c r="P81" s="1">
        <v>30.709458839891319</v>
      </c>
      <c r="Q81" s="1">
        <v>14.188946435547756</v>
      </c>
    </row>
    <row r="82" spans="1:17" x14ac:dyDescent="0.35">
      <c r="A82" s="7" t="s">
        <v>2</v>
      </c>
      <c r="B82" s="4">
        <f>STDEV(B77:B80)</f>
        <v>80.759827705299102</v>
      </c>
      <c r="C82" s="4">
        <f t="shared" ref="C82:H82" si="43">STDEV(C77:C80)</f>
        <v>124.26355828443877</v>
      </c>
      <c r="D82" s="4">
        <f t="shared" si="43"/>
        <v>86.77071691888986</v>
      </c>
      <c r="E82" s="4">
        <f t="shared" si="43"/>
        <v>107.83658884386877</v>
      </c>
      <c r="F82" s="5">
        <f t="shared" si="43"/>
        <v>61.251745876891363</v>
      </c>
      <c r="G82" s="5">
        <f t="shared" si="43"/>
        <v>30.709458839891319</v>
      </c>
      <c r="H82" s="4">
        <f t="shared" si="43"/>
        <v>14.188946435547756</v>
      </c>
      <c r="J82" t="s">
        <v>3</v>
      </c>
      <c r="K82" s="3">
        <v>40.379913852649551</v>
      </c>
      <c r="L82" s="3">
        <v>62.131779142219386</v>
      </c>
      <c r="M82" s="3">
        <v>43.38535845944493</v>
      </c>
      <c r="N82" s="3">
        <v>53.918294421934384</v>
      </c>
      <c r="O82" s="3">
        <v>30.625872938445681</v>
      </c>
      <c r="P82" s="3">
        <v>15.354729419945659</v>
      </c>
      <c r="Q82" s="3">
        <v>7.0944732177738778</v>
      </c>
    </row>
    <row r="83" spans="1:17" x14ac:dyDescent="0.35">
      <c r="A83" s="7" t="s">
        <v>3</v>
      </c>
      <c r="B83" s="4">
        <f t="shared" ref="B83:H83" si="44">B82/2</f>
        <v>40.379913852649551</v>
      </c>
      <c r="C83" s="4">
        <f t="shared" si="44"/>
        <v>62.131779142219386</v>
      </c>
      <c r="D83" s="4">
        <f t="shared" si="44"/>
        <v>43.38535845944493</v>
      </c>
      <c r="E83" s="4">
        <f t="shared" si="44"/>
        <v>53.918294421934384</v>
      </c>
      <c r="F83" s="5">
        <f t="shared" si="44"/>
        <v>30.625872938445681</v>
      </c>
      <c r="G83" s="5">
        <f t="shared" si="44"/>
        <v>15.354729419945659</v>
      </c>
      <c r="H83" s="4">
        <f t="shared" si="44"/>
        <v>7.0944732177738778</v>
      </c>
    </row>
    <row r="84" spans="1:17" x14ac:dyDescent="0.35">
      <c r="A84" t="s">
        <v>13</v>
      </c>
      <c r="B84" s="4">
        <v>90.01941248483628</v>
      </c>
      <c r="C84" s="4">
        <v>86.28488202991791</v>
      </c>
      <c r="D84" s="4">
        <v>84.137069803543184</v>
      </c>
      <c r="E84" s="4">
        <v>90.904091259398953</v>
      </c>
      <c r="F84" s="4">
        <v>171.65502439791845</v>
      </c>
      <c r="G84" s="5">
        <v>324.61282858442144</v>
      </c>
      <c r="H84" s="4">
        <v>467.41583983319691</v>
      </c>
      <c r="J84" t="s">
        <v>2</v>
      </c>
      <c r="K84" s="1">
        <v>122.84710104905997</v>
      </c>
      <c r="L84" s="1">
        <v>125.13158462149897</v>
      </c>
      <c r="M84" s="1">
        <v>131.04771675556069</v>
      </c>
      <c r="N84" s="1">
        <v>129.60114771423596</v>
      </c>
      <c r="O84" s="1">
        <v>64.183025446095286</v>
      </c>
      <c r="P84" s="1">
        <v>84.602838644557878</v>
      </c>
      <c r="Q84" s="1">
        <v>40.300888509740517</v>
      </c>
    </row>
    <row r="85" spans="1:17" x14ac:dyDescent="0.35">
      <c r="A85" t="s">
        <v>13</v>
      </c>
      <c r="B85" s="4">
        <v>291.94505203713976</v>
      </c>
      <c r="C85" s="4">
        <v>225.04192882856296</v>
      </c>
      <c r="D85" s="4">
        <v>160.13788106439785</v>
      </c>
      <c r="E85" s="4">
        <v>152.4462365612851</v>
      </c>
      <c r="F85" s="4">
        <v>220.67978130061812</v>
      </c>
      <c r="G85" s="5">
        <v>350.18810015873373</v>
      </c>
      <c r="H85" s="4">
        <v>482.56230855864197</v>
      </c>
      <c r="J85" t="s">
        <v>3</v>
      </c>
      <c r="K85" s="3">
        <v>61.423550524529986</v>
      </c>
      <c r="L85" s="3">
        <v>62.565792310749487</v>
      </c>
      <c r="M85" s="3">
        <v>65.523858377780343</v>
      </c>
      <c r="N85" s="3">
        <v>64.800573857117982</v>
      </c>
      <c r="O85" s="3">
        <v>32.091512723047643</v>
      </c>
      <c r="P85" s="3">
        <v>42.301419322278939</v>
      </c>
      <c r="Q85" s="3">
        <v>20.150444254870258</v>
      </c>
    </row>
    <row r="86" spans="1:17" x14ac:dyDescent="0.35">
      <c r="A86" t="s">
        <v>13</v>
      </c>
      <c r="B86" s="4">
        <v>243.2768947082823</v>
      </c>
      <c r="C86" s="4">
        <v>179.77738610375715</v>
      </c>
      <c r="D86" s="4">
        <v>171.16528788279714</v>
      </c>
      <c r="E86" s="4">
        <v>252.18467344676077</v>
      </c>
      <c r="F86" s="4">
        <v>244.89886551073923</v>
      </c>
      <c r="G86" s="5">
        <v>323.57231963169164</v>
      </c>
      <c r="H86" s="4">
        <v>403.47446262091427</v>
      </c>
    </row>
    <row r="87" spans="1:17" x14ac:dyDescent="0.35">
      <c r="A87" t="s">
        <v>13</v>
      </c>
      <c r="B87" s="4">
        <v>383.77662654011596</v>
      </c>
      <c r="C87" s="4">
        <v>385.69036372477404</v>
      </c>
      <c r="D87" s="4">
        <v>388.89298202549458</v>
      </c>
      <c r="E87" s="4">
        <v>387.71072816986572</v>
      </c>
      <c r="F87" s="4">
        <v>325.39203962699281</v>
      </c>
      <c r="G87" s="4">
        <v>500.19636056904295</v>
      </c>
      <c r="H87" s="4">
        <v>493.54925564408586</v>
      </c>
    </row>
    <row r="88" spans="1:17" x14ac:dyDescent="0.35">
      <c r="A88" s="7" t="s">
        <v>24</v>
      </c>
      <c r="B88" s="4">
        <f t="shared" ref="B88:H88" si="45">AVERAGE(B84:B87)</f>
        <v>252.25449644259356</v>
      </c>
      <c r="C88" s="4">
        <f t="shared" si="45"/>
        <v>219.19864017175303</v>
      </c>
      <c r="D88" s="4">
        <f t="shared" si="45"/>
        <v>201.0833051940582</v>
      </c>
      <c r="E88" s="4">
        <f t="shared" si="45"/>
        <v>220.81143235932763</v>
      </c>
      <c r="F88" s="4">
        <f t="shared" si="45"/>
        <v>240.65642770906715</v>
      </c>
      <c r="G88" s="4">
        <f t="shared" si="45"/>
        <v>374.64240223597244</v>
      </c>
      <c r="H88" s="4">
        <f t="shared" si="45"/>
        <v>461.75046666420974</v>
      </c>
    </row>
    <row r="89" spans="1:17" s="4" customFormat="1" x14ac:dyDescent="0.35">
      <c r="A89" s="8" t="s">
        <v>2</v>
      </c>
      <c r="B89" s="4">
        <f t="shared" ref="B89:H89" si="46">STDEV(B84:B87)</f>
        <v>122.84710104905997</v>
      </c>
      <c r="C89" s="4">
        <f t="shared" si="46"/>
        <v>125.13158462149897</v>
      </c>
      <c r="D89" s="4">
        <f t="shared" si="46"/>
        <v>131.04771675556069</v>
      </c>
      <c r="E89" s="4">
        <f t="shared" si="46"/>
        <v>129.60114771423596</v>
      </c>
      <c r="F89" s="4">
        <f t="shared" si="46"/>
        <v>64.183025446095286</v>
      </c>
      <c r="G89" s="4">
        <f t="shared" si="46"/>
        <v>84.602838644557878</v>
      </c>
      <c r="H89" s="4">
        <f t="shared" si="46"/>
        <v>40.300888509740517</v>
      </c>
      <c r="K89" s="1"/>
      <c r="L89" s="1"/>
      <c r="M89" s="1"/>
      <c r="N89" s="1"/>
      <c r="O89" s="1"/>
      <c r="P89" s="1"/>
      <c r="Q89" s="1"/>
    </row>
    <row r="90" spans="1:17" s="4" customFormat="1" x14ac:dyDescent="0.35">
      <c r="A90" s="8" t="s">
        <v>3</v>
      </c>
      <c r="B90" s="4">
        <f t="shared" ref="B90:H90" si="47">B89/2</f>
        <v>61.423550524529986</v>
      </c>
      <c r="C90" s="4">
        <f t="shared" si="47"/>
        <v>62.565792310749487</v>
      </c>
      <c r="D90" s="4">
        <f t="shared" si="47"/>
        <v>65.523858377780343</v>
      </c>
      <c r="E90" s="4">
        <f t="shared" si="47"/>
        <v>64.800573857117982</v>
      </c>
      <c r="F90" s="4">
        <f t="shared" si="47"/>
        <v>32.091512723047643</v>
      </c>
      <c r="G90" s="4">
        <f t="shared" si="47"/>
        <v>42.301419322278939</v>
      </c>
      <c r="H90" s="4">
        <f t="shared" si="47"/>
        <v>20.150444254870258</v>
      </c>
      <c r="K90" s="1"/>
      <c r="L90" s="1"/>
      <c r="M90" s="1"/>
      <c r="N90" s="1"/>
      <c r="O90" s="1"/>
      <c r="P90" s="1"/>
      <c r="Q90" s="1"/>
    </row>
    <row r="92" spans="1:17" x14ac:dyDescent="0.35">
      <c r="A92" t="s">
        <v>14</v>
      </c>
      <c r="B92" s="4">
        <v>109.87002967731931</v>
      </c>
      <c r="C92" s="6">
        <v>115.9</v>
      </c>
      <c r="D92" s="4">
        <v>116.1</v>
      </c>
      <c r="E92" s="4">
        <v>120.9</v>
      </c>
      <c r="F92" s="5">
        <f>AVERAGE(F93:F95)</f>
        <v>123.28627761514628</v>
      </c>
      <c r="G92" s="5">
        <v>176.04898395105599</v>
      </c>
      <c r="H92" s="4">
        <v>307.07426743078202</v>
      </c>
      <c r="K92" s="1">
        <v>0</v>
      </c>
      <c r="L92" s="1">
        <v>2</v>
      </c>
      <c r="M92" s="1">
        <v>4</v>
      </c>
      <c r="N92" s="1">
        <v>8</v>
      </c>
      <c r="O92" s="1">
        <v>16</v>
      </c>
      <c r="P92" s="1">
        <v>24</v>
      </c>
      <c r="Q92" s="1">
        <v>48</v>
      </c>
    </row>
    <row r="93" spans="1:17" x14ac:dyDescent="0.35">
      <c r="A93" t="s">
        <v>14</v>
      </c>
      <c r="B93" s="4">
        <v>107.36753114778671</v>
      </c>
      <c r="C93" s="4">
        <v>117.52477621283592</v>
      </c>
      <c r="D93" s="4">
        <v>120.9</v>
      </c>
      <c r="E93" s="4">
        <v>119.45054473844699</v>
      </c>
      <c r="F93" s="5">
        <v>125.97224788267999</v>
      </c>
      <c r="G93" s="5">
        <v>173.38462396645645</v>
      </c>
      <c r="H93" s="4">
        <v>368.32044351752637</v>
      </c>
      <c r="J93" t="s">
        <v>14</v>
      </c>
      <c r="K93" s="1">
        <v>112.1782864781691</v>
      </c>
      <c r="L93" s="1">
        <v>115.94964893202122</v>
      </c>
      <c r="M93" s="1">
        <v>120.91630213745201</v>
      </c>
      <c r="N93" s="1">
        <v>120.90107211091049</v>
      </c>
      <c r="O93" s="1">
        <v>123.28627761514628</v>
      </c>
      <c r="P93" s="1">
        <v>179.83374436078452</v>
      </c>
      <c r="Q93" s="1">
        <v>295.18393273315291</v>
      </c>
    </row>
    <row r="94" spans="1:17" x14ac:dyDescent="0.35">
      <c r="A94" t="s">
        <v>14</v>
      </c>
      <c r="B94" s="4">
        <v>112.2</v>
      </c>
      <c r="C94" s="4">
        <v>111.96</v>
      </c>
      <c r="D94" s="4">
        <v>119.370629370629</v>
      </c>
      <c r="E94" s="4">
        <v>114.653743705195</v>
      </c>
      <c r="F94" s="5">
        <v>120.83916083916085</v>
      </c>
      <c r="G94" s="5">
        <v>179.8</v>
      </c>
      <c r="H94" s="4">
        <v>253.66417318647567</v>
      </c>
      <c r="J94" t="s">
        <v>15</v>
      </c>
      <c r="K94" s="1">
        <v>108.12285191821802</v>
      </c>
      <c r="L94" s="1">
        <v>51.347936061111227</v>
      </c>
      <c r="M94" s="1">
        <v>102.70516788020805</v>
      </c>
      <c r="N94" s="1">
        <v>112.374399736518</v>
      </c>
      <c r="O94" s="1">
        <v>196.77120393572042</v>
      </c>
      <c r="P94" s="1">
        <v>178.73471891923458</v>
      </c>
      <c r="Q94" s="1">
        <v>261.52965050662033</v>
      </c>
    </row>
    <row r="95" spans="1:17" x14ac:dyDescent="0.35">
      <c r="A95" t="s">
        <v>14</v>
      </c>
      <c r="B95" s="4">
        <v>119.27558508757042</v>
      </c>
      <c r="C95" s="4">
        <v>118.41381951524897</v>
      </c>
      <c r="D95" s="4">
        <v>127.29457917917905</v>
      </c>
      <c r="E95" s="4">
        <v>128.6</v>
      </c>
      <c r="F95" s="5">
        <v>123.04742412359796</v>
      </c>
      <c r="G95" s="5">
        <v>190.10136952562556</v>
      </c>
      <c r="H95" s="4">
        <v>251.67684679782769</v>
      </c>
    </row>
    <row r="96" spans="1:17" x14ac:dyDescent="0.35">
      <c r="A96" s="7" t="s">
        <v>24</v>
      </c>
      <c r="B96" s="4">
        <f t="shared" ref="B96:H96" si="48">AVERAGE(B92:B95)</f>
        <v>112.1782864781691</v>
      </c>
      <c r="C96" s="4">
        <f t="shared" si="48"/>
        <v>115.94964893202122</v>
      </c>
      <c r="D96" s="4">
        <f t="shared" si="48"/>
        <v>120.91630213745201</v>
      </c>
      <c r="E96" s="4">
        <f t="shared" si="48"/>
        <v>120.90107211091049</v>
      </c>
      <c r="F96" s="5">
        <f t="shared" si="48"/>
        <v>123.28627761514628</v>
      </c>
      <c r="G96" s="5">
        <f t="shared" si="48"/>
        <v>179.83374436078452</v>
      </c>
      <c r="H96" s="4">
        <f t="shared" si="48"/>
        <v>295.18393273315291</v>
      </c>
      <c r="J96" t="s">
        <v>2</v>
      </c>
      <c r="K96" s="1">
        <v>5.1265171847142685</v>
      </c>
      <c r="L96" s="1">
        <v>2.856158622534859</v>
      </c>
      <c r="M96" s="1">
        <v>4.6999487359626571</v>
      </c>
      <c r="N96" s="1">
        <v>5.7852292855151815</v>
      </c>
      <c r="O96" s="1">
        <v>2.1023691226652899</v>
      </c>
      <c r="P96" s="1">
        <v>7.3335037198497073</v>
      </c>
      <c r="Q96" s="1">
        <v>55.097145202306486</v>
      </c>
    </row>
    <row r="97" spans="1:17" x14ac:dyDescent="0.35">
      <c r="A97" s="7" t="s">
        <v>2</v>
      </c>
      <c r="B97" s="4">
        <f t="shared" ref="B97:H97" si="49">STDEV(B92:B95)</f>
        <v>5.1265171847142685</v>
      </c>
      <c r="C97" s="4">
        <f t="shared" si="49"/>
        <v>2.856158622534859</v>
      </c>
      <c r="D97" s="4">
        <f t="shared" si="49"/>
        <v>4.6999487359626571</v>
      </c>
      <c r="E97" s="4">
        <f t="shared" si="49"/>
        <v>5.7852292855151815</v>
      </c>
      <c r="F97" s="5">
        <f t="shared" si="49"/>
        <v>2.1023691226652899</v>
      </c>
      <c r="G97" s="5">
        <f t="shared" si="49"/>
        <v>7.3335037198497073</v>
      </c>
      <c r="H97" s="4">
        <f t="shared" si="49"/>
        <v>55.097145202306486</v>
      </c>
      <c r="J97" t="s">
        <v>3</v>
      </c>
      <c r="K97" s="3">
        <v>2.5632585923571343</v>
      </c>
      <c r="L97" s="3">
        <v>1.4280793112674295</v>
      </c>
      <c r="M97" s="3">
        <v>2.3499743679813285</v>
      </c>
      <c r="N97" s="3">
        <v>2.8926146427575907</v>
      </c>
      <c r="O97" s="3">
        <v>1.0511845613326449</v>
      </c>
      <c r="P97" s="3">
        <v>3.6667518599248536</v>
      </c>
      <c r="Q97" s="3">
        <v>27.548572601153243</v>
      </c>
    </row>
    <row r="98" spans="1:17" x14ac:dyDescent="0.35">
      <c r="A98" s="7" t="s">
        <v>3</v>
      </c>
      <c r="B98" s="4">
        <f t="shared" ref="B98:H98" si="50">B97/2</f>
        <v>2.5632585923571343</v>
      </c>
      <c r="C98" s="4">
        <f t="shared" si="50"/>
        <v>1.4280793112674295</v>
      </c>
      <c r="D98" s="4">
        <f t="shared" si="50"/>
        <v>2.3499743679813285</v>
      </c>
      <c r="E98" s="4">
        <f t="shared" si="50"/>
        <v>2.8926146427575907</v>
      </c>
      <c r="F98" s="5">
        <f t="shared" si="50"/>
        <v>1.0511845613326449</v>
      </c>
      <c r="G98" s="5">
        <f t="shared" si="50"/>
        <v>3.6667518599248536</v>
      </c>
      <c r="H98" s="4">
        <f t="shared" si="50"/>
        <v>27.548572601153243</v>
      </c>
    </row>
    <row r="99" spans="1:17" x14ac:dyDescent="0.35">
      <c r="A99" t="s">
        <v>15</v>
      </c>
      <c r="B99" s="4">
        <v>106.5719662147353</v>
      </c>
      <c r="C99" s="4">
        <v>48.323210009935082</v>
      </c>
      <c r="D99" s="4">
        <v>102.54672727701509</v>
      </c>
      <c r="E99" s="4">
        <v>106.3977067971841</v>
      </c>
      <c r="F99" s="4">
        <v>172.96869523076964</v>
      </c>
      <c r="G99" s="4">
        <v>239.54316301026276</v>
      </c>
      <c r="H99" s="4">
        <v>301.15527456861059</v>
      </c>
      <c r="J99" t="s">
        <v>2</v>
      </c>
      <c r="K99" s="1">
        <v>1.8859546167461578</v>
      </c>
      <c r="L99" s="1">
        <v>6.7284068350387081</v>
      </c>
      <c r="M99" s="1">
        <v>7.9247604231564397</v>
      </c>
      <c r="N99" s="1">
        <v>7.4103889441556392</v>
      </c>
      <c r="O99" s="1">
        <v>33.937234681690214</v>
      </c>
      <c r="P99" s="1">
        <v>48.145217680483398</v>
      </c>
      <c r="Q99" s="1">
        <v>54.50152345021629</v>
      </c>
    </row>
    <row r="100" spans="1:17" x14ac:dyDescent="0.35">
      <c r="A100" t="s">
        <v>15</v>
      </c>
      <c r="B100" s="4">
        <v>107.01911878679844</v>
      </c>
      <c r="C100" s="4">
        <v>44.353793789380489</v>
      </c>
      <c r="D100" s="4">
        <v>92.3</v>
      </c>
      <c r="E100" s="4">
        <v>107.8896402151601</v>
      </c>
      <c r="F100" s="4">
        <v>172.57974044548891</v>
      </c>
      <c r="G100" s="4">
        <v>178.65783243525749</v>
      </c>
      <c r="H100" s="4">
        <v>241.10448330333193</v>
      </c>
      <c r="J100" t="s">
        <v>3</v>
      </c>
      <c r="K100" s="3">
        <v>0.94297730837307892</v>
      </c>
      <c r="L100" s="3">
        <v>3.364203417519354</v>
      </c>
      <c r="M100" s="3">
        <v>3.9623802115782198</v>
      </c>
      <c r="N100" s="3">
        <v>3.7051944720778196</v>
      </c>
      <c r="O100" s="3">
        <v>16.968617340845107</v>
      </c>
      <c r="P100" s="3">
        <v>24.072608840241699</v>
      </c>
      <c r="Q100" s="3">
        <v>27.250761725108145</v>
      </c>
    </row>
    <row r="101" spans="1:17" x14ac:dyDescent="0.35">
      <c r="A101" t="s">
        <v>15</v>
      </c>
      <c r="B101" s="4">
        <v>110.77747075312033</v>
      </c>
      <c r="C101" s="4">
        <v>52.645327619385284</v>
      </c>
      <c r="D101" s="4">
        <v>111.47394424381714</v>
      </c>
      <c r="E101" s="4">
        <v>122.81025193372777</v>
      </c>
      <c r="F101" s="4">
        <v>244.76517613090269</v>
      </c>
      <c r="G101" s="4">
        <v>174.94009108354422</v>
      </c>
      <c r="H101" s="4">
        <v>309.97915018088565</v>
      </c>
    </row>
    <row r="102" spans="1:17" x14ac:dyDescent="0.35">
      <c r="A102" t="s">
        <v>15</v>
      </c>
      <c r="B102" s="4">
        <f>AVERAGE(B99:B101)</f>
        <v>108.12285191821802</v>
      </c>
      <c r="C102" s="4">
        <v>60.069412825744067</v>
      </c>
      <c r="D102" s="4">
        <v>104.5</v>
      </c>
      <c r="E102" s="4">
        <v>112.4</v>
      </c>
      <c r="F102" s="4">
        <f>AVERAGE(F99:F101)</f>
        <v>196.77120393572042</v>
      </c>
      <c r="G102" s="4">
        <v>121.79778914787397</v>
      </c>
      <c r="H102" s="4">
        <v>193.87969397365316</v>
      </c>
    </row>
    <row r="103" spans="1:17" x14ac:dyDescent="0.35">
      <c r="A103" s="7" t="s">
        <v>24</v>
      </c>
      <c r="B103" s="4">
        <f t="shared" ref="B103:H103" si="51">AVERAGE(B99:B102)</f>
        <v>108.12285191821802</v>
      </c>
      <c r="C103" s="4">
        <f t="shared" si="51"/>
        <v>51.347936061111227</v>
      </c>
      <c r="D103" s="4">
        <f t="shared" si="51"/>
        <v>102.70516788020805</v>
      </c>
      <c r="E103" s="4">
        <f t="shared" si="51"/>
        <v>112.374399736518</v>
      </c>
      <c r="F103" s="4">
        <f t="shared" si="51"/>
        <v>196.77120393572042</v>
      </c>
      <c r="G103" s="4">
        <f t="shared" si="51"/>
        <v>178.73471891923458</v>
      </c>
      <c r="H103" s="4">
        <f t="shared" si="51"/>
        <v>261.52965050662033</v>
      </c>
    </row>
    <row r="104" spans="1:17" s="4" customFormat="1" x14ac:dyDescent="0.35">
      <c r="A104" s="8" t="s">
        <v>2</v>
      </c>
      <c r="B104" s="4">
        <f t="shared" ref="B104:H104" si="52">STDEV(B99:B102)</f>
        <v>1.8859546167461578</v>
      </c>
      <c r="C104" s="4">
        <f t="shared" si="52"/>
        <v>6.7284068350387081</v>
      </c>
      <c r="D104" s="4">
        <f t="shared" si="52"/>
        <v>7.9247604231564397</v>
      </c>
      <c r="E104" s="4">
        <f t="shared" si="52"/>
        <v>7.4103889441556392</v>
      </c>
      <c r="F104" s="4">
        <f t="shared" si="52"/>
        <v>33.937234681690214</v>
      </c>
      <c r="G104" s="4">
        <f t="shared" si="52"/>
        <v>48.145217680483398</v>
      </c>
      <c r="H104" s="4">
        <f t="shared" si="52"/>
        <v>54.50152345021629</v>
      </c>
      <c r="K104" s="1"/>
      <c r="L104" s="1"/>
      <c r="M104" s="1"/>
      <c r="N104" s="1"/>
      <c r="O104" s="1"/>
      <c r="P104" s="1"/>
      <c r="Q104" s="1"/>
    </row>
    <row r="105" spans="1:17" s="4" customFormat="1" x14ac:dyDescent="0.35">
      <c r="A105" s="8" t="s">
        <v>3</v>
      </c>
      <c r="B105" s="4">
        <f>B104/2</f>
        <v>0.94297730837307892</v>
      </c>
      <c r="C105" s="4">
        <f t="shared" ref="C105:H105" si="53">C104/2</f>
        <v>3.364203417519354</v>
      </c>
      <c r="D105" s="4">
        <f t="shared" si="53"/>
        <v>3.9623802115782198</v>
      </c>
      <c r="E105" s="4">
        <f t="shared" si="53"/>
        <v>3.7051944720778196</v>
      </c>
      <c r="F105" s="4">
        <f t="shared" si="53"/>
        <v>16.968617340845107</v>
      </c>
      <c r="G105" s="4">
        <f t="shared" si="53"/>
        <v>24.072608840241699</v>
      </c>
      <c r="H105" s="4">
        <f t="shared" si="53"/>
        <v>27.250761725108145</v>
      </c>
      <c r="K105" s="1"/>
      <c r="L105" s="1"/>
      <c r="M105" s="1"/>
      <c r="N105" s="1"/>
      <c r="O105" s="1"/>
      <c r="P105" s="1"/>
      <c r="Q105" s="1"/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05BD4-D50E-4598-8DD9-144C5CD701EC}">
  <dimension ref="A1:R57"/>
  <sheetViews>
    <sheetView workbookViewId="0">
      <selection activeCell="J13" sqref="J13"/>
    </sheetView>
  </sheetViews>
  <sheetFormatPr defaultRowHeight="14.5" x14ac:dyDescent="0.35"/>
  <sheetData>
    <row r="1" spans="1:18" x14ac:dyDescent="0.35">
      <c r="A1" t="s">
        <v>16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  <c r="G1" t="s">
        <v>22</v>
      </c>
      <c r="H1" t="s">
        <v>23</v>
      </c>
    </row>
    <row r="2" spans="1:18" x14ac:dyDescent="0.35">
      <c r="A2" t="s">
        <v>0</v>
      </c>
      <c r="B2">
        <v>58.8</v>
      </c>
      <c r="C2">
        <v>55.13</v>
      </c>
      <c r="D2">
        <v>139.36000000000001</v>
      </c>
      <c r="E2">
        <v>223.6</v>
      </c>
      <c r="F2">
        <v>321.69</v>
      </c>
      <c r="G2">
        <v>613.54999999999995</v>
      </c>
      <c r="H2">
        <v>659.68</v>
      </c>
      <c r="J2" t="s">
        <v>16</v>
      </c>
      <c r="K2" t="s">
        <v>0</v>
      </c>
      <c r="L2" t="s">
        <v>0</v>
      </c>
      <c r="M2" t="s">
        <v>0</v>
      </c>
      <c r="N2" t="s">
        <v>0</v>
      </c>
      <c r="O2" t="s">
        <v>1</v>
      </c>
      <c r="P2" t="s">
        <v>1</v>
      </c>
      <c r="Q2" t="s">
        <v>1</v>
      </c>
      <c r="R2" t="s">
        <v>1</v>
      </c>
    </row>
    <row r="3" spans="1:18" x14ac:dyDescent="0.35">
      <c r="A3" t="s">
        <v>0</v>
      </c>
      <c r="B3">
        <v>49.28</v>
      </c>
      <c r="C3">
        <v>46.7</v>
      </c>
      <c r="D3">
        <v>132.47999999999999</v>
      </c>
      <c r="E3">
        <v>175.1</v>
      </c>
      <c r="F3">
        <v>313.25</v>
      </c>
      <c r="G3">
        <v>635.65</v>
      </c>
      <c r="H3">
        <v>678.32</v>
      </c>
      <c r="J3" t="s">
        <v>17</v>
      </c>
      <c r="K3">
        <v>58.8</v>
      </c>
      <c r="L3">
        <v>49.28</v>
      </c>
      <c r="M3">
        <v>48.56</v>
      </c>
      <c r="N3">
        <v>53.53</v>
      </c>
      <c r="O3">
        <v>22.1</v>
      </c>
      <c r="P3">
        <v>14.23</v>
      </c>
      <c r="Q3">
        <v>35.159999999999997</v>
      </c>
      <c r="R3">
        <v>16.809999999999999</v>
      </c>
    </row>
    <row r="4" spans="1:18" x14ac:dyDescent="0.35">
      <c r="A4" t="s">
        <v>0</v>
      </c>
      <c r="B4">
        <v>48.56</v>
      </c>
      <c r="C4">
        <v>48.19</v>
      </c>
      <c r="D4">
        <v>137.21</v>
      </c>
      <c r="E4">
        <v>214.88</v>
      </c>
      <c r="F4">
        <v>351.04</v>
      </c>
      <c r="G4">
        <v>650.1</v>
      </c>
      <c r="H4">
        <v>650.16999999999996</v>
      </c>
      <c r="J4" t="s">
        <v>18</v>
      </c>
      <c r="K4">
        <v>55.13</v>
      </c>
      <c r="L4">
        <v>46.7</v>
      </c>
      <c r="M4">
        <v>48.19</v>
      </c>
      <c r="N4">
        <v>51.11</v>
      </c>
      <c r="O4">
        <v>35.83</v>
      </c>
      <c r="P4">
        <v>18.13</v>
      </c>
      <c r="Q4">
        <v>41.16</v>
      </c>
      <c r="R4">
        <v>47.6</v>
      </c>
    </row>
    <row r="5" spans="1:18" x14ac:dyDescent="0.35">
      <c r="A5" t="s">
        <v>0</v>
      </c>
      <c r="B5">
        <v>53.53</v>
      </c>
      <c r="C5">
        <v>51.11</v>
      </c>
      <c r="D5">
        <v>150.58000000000001</v>
      </c>
      <c r="E5">
        <v>232.45</v>
      </c>
      <c r="F5">
        <v>323.43</v>
      </c>
      <c r="G5">
        <v>636.91</v>
      </c>
      <c r="H5">
        <v>638.89</v>
      </c>
      <c r="J5" t="s">
        <v>19</v>
      </c>
      <c r="K5">
        <v>139.36000000000001</v>
      </c>
      <c r="L5">
        <v>132.47999999999999</v>
      </c>
      <c r="M5">
        <v>137.21</v>
      </c>
      <c r="N5">
        <v>150.58000000000001</v>
      </c>
      <c r="O5">
        <v>137.77000000000001</v>
      </c>
      <c r="P5">
        <v>100.08</v>
      </c>
      <c r="Q5">
        <v>79.900000000000006</v>
      </c>
      <c r="R5">
        <v>90.63</v>
      </c>
    </row>
    <row r="6" spans="1:18" x14ac:dyDescent="0.35">
      <c r="A6" t="s">
        <v>1</v>
      </c>
      <c r="B6">
        <v>22.1</v>
      </c>
      <c r="C6">
        <v>35.83</v>
      </c>
      <c r="D6">
        <v>137.77000000000001</v>
      </c>
      <c r="E6">
        <v>136.94</v>
      </c>
      <c r="F6">
        <v>311.18</v>
      </c>
      <c r="G6">
        <v>406.16</v>
      </c>
      <c r="H6">
        <v>771.06</v>
      </c>
      <c r="J6" t="s">
        <v>20</v>
      </c>
      <c r="K6">
        <v>223.6</v>
      </c>
      <c r="L6">
        <v>175.1</v>
      </c>
      <c r="M6">
        <v>214.88</v>
      </c>
      <c r="N6">
        <v>232.45</v>
      </c>
      <c r="O6">
        <v>136.94</v>
      </c>
      <c r="P6">
        <v>194.72</v>
      </c>
      <c r="Q6">
        <v>173.53</v>
      </c>
      <c r="R6">
        <v>186.38</v>
      </c>
    </row>
    <row r="7" spans="1:18" x14ac:dyDescent="0.35">
      <c r="A7" t="s">
        <v>1</v>
      </c>
      <c r="B7">
        <v>14.23</v>
      </c>
      <c r="C7">
        <v>18.13</v>
      </c>
      <c r="D7">
        <v>100.08</v>
      </c>
      <c r="E7">
        <v>194.72</v>
      </c>
      <c r="F7">
        <v>320.56</v>
      </c>
      <c r="G7">
        <v>444.53</v>
      </c>
      <c r="H7">
        <v>786.4</v>
      </c>
      <c r="J7" t="s">
        <v>21</v>
      </c>
      <c r="K7">
        <v>321.69</v>
      </c>
      <c r="L7">
        <v>313.25</v>
      </c>
      <c r="M7">
        <v>351.04</v>
      </c>
      <c r="N7">
        <v>323.43</v>
      </c>
      <c r="O7">
        <v>311.18</v>
      </c>
      <c r="P7">
        <v>320.56</v>
      </c>
      <c r="Q7">
        <v>349.53</v>
      </c>
      <c r="R7">
        <v>328.63</v>
      </c>
    </row>
    <row r="8" spans="1:18" x14ac:dyDescent="0.35">
      <c r="A8" t="s">
        <v>1</v>
      </c>
      <c r="B8">
        <v>35.159999999999997</v>
      </c>
      <c r="C8">
        <v>41.16</v>
      </c>
      <c r="D8">
        <v>79.900000000000006</v>
      </c>
      <c r="E8">
        <v>173.53</v>
      </c>
      <c r="F8">
        <v>349.53</v>
      </c>
      <c r="G8">
        <v>389.11</v>
      </c>
      <c r="H8">
        <v>826.34</v>
      </c>
      <c r="J8" t="s">
        <v>22</v>
      </c>
      <c r="K8">
        <v>613.54999999999995</v>
      </c>
      <c r="L8">
        <v>635.65</v>
      </c>
      <c r="M8">
        <v>650.1</v>
      </c>
      <c r="N8">
        <v>636.91</v>
      </c>
      <c r="O8">
        <v>406.16</v>
      </c>
      <c r="P8">
        <v>444.53</v>
      </c>
      <c r="Q8">
        <v>389.11</v>
      </c>
      <c r="R8">
        <v>454.06</v>
      </c>
    </row>
    <row r="9" spans="1:18" x14ac:dyDescent="0.35">
      <c r="A9" t="s">
        <v>1</v>
      </c>
      <c r="B9">
        <v>16.809999999999999</v>
      </c>
      <c r="C9">
        <v>47.6</v>
      </c>
      <c r="D9">
        <v>90.63</v>
      </c>
      <c r="E9">
        <v>186.38</v>
      </c>
      <c r="F9">
        <v>328.63</v>
      </c>
      <c r="G9">
        <v>454.06</v>
      </c>
      <c r="H9">
        <v>774.65</v>
      </c>
      <c r="J9" t="s">
        <v>23</v>
      </c>
      <c r="K9">
        <v>659.68</v>
      </c>
      <c r="L9">
        <v>678.32</v>
      </c>
      <c r="M9">
        <v>650.16999999999996</v>
      </c>
      <c r="N9">
        <v>638.89</v>
      </c>
      <c r="O9">
        <v>771.06</v>
      </c>
      <c r="P9">
        <v>786.4</v>
      </c>
      <c r="Q9">
        <v>826.34</v>
      </c>
      <c r="R9">
        <v>774.65</v>
      </c>
    </row>
    <row r="10" spans="1:18" x14ac:dyDescent="0.35">
      <c r="A10" t="s">
        <v>4</v>
      </c>
      <c r="B10">
        <v>90.39</v>
      </c>
      <c r="C10">
        <v>49.48</v>
      </c>
      <c r="D10">
        <v>226.53</v>
      </c>
      <c r="E10">
        <v>131.15</v>
      </c>
      <c r="F10">
        <v>274.14</v>
      </c>
      <c r="G10">
        <v>440.29</v>
      </c>
      <c r="H10">
        <v>567.86</v>
      </c>
      <c r="J10" t="s">
        <v>16</v>
      </c>
      <c r="K10" t="s">
        <v>4</v>
      </c>
      <c r="L10" t="s">
        <v>4</v>
      </c>
      <c r="M10" t="s">
        <v>4</v>
      </c>
      <c r="N10" t="s">
        <v>4</v>
      </c>
      <c r="O10" t="s">
        <v>5</v>
      </c>
      <c r="P10" t="s">
        <v>5</v>
      </c>
      <c r="Q10" t="s">
        <v>5</v>
      </c>
      <c r="R10" t="s">
        <v>5</v>
      </c>
    </row>
    <row r="11" spans="1:18" x14ac:dyDescent="0.35">
      <c r="A11" t="s">
        <v>4</v>
      </c>
      <c r="B11">
        <v>59.03</v>
      </c>
      <c r="C11">
        <v>101.75</v>
      </c>
      <c r="D11">
        <v>197.96</v>
      </c>
      <c r="E11">
        <v>102.79</v>
      </c>
      <c r="F11">
        <v>239.15</v>
      </c>
      <c r="G11">
        <v>329.05</v>
      </c>
      <c r="H11">
        <v>505.96</v>
      </c>
      <c r="J11" t="s">
        <v>17</v>
      </c>
      <c r="K11">
        <v>90.39</v>
      </c>
      <c r="L11">
        <v>59.03</v>
      </c>
      <c r="M11">
        <v>96.46</v>
      </c>
      <c r="N11">
        <v>95.73</v>
      </c>
      <c r="O11">
        <v>45.95</v>
      </c>
      <c r="P11">
        <v>50.2</v>
      </c>
      <c r="Q11">
        <v>89.77</v>
      </c>
      <c r="R11">
        <v>95.96</v>
      </c>
    </row>
    <row r="12" spans="1:18" x14ac:dyDescent="0.35">
      <c r="A12" t="s">
        <v>4</v>
      </c>
      <c r="B12">
        <v>96.46</v>
      </c>
      <c r="C12">
        <v>52.46</v>
      </c>
      <c r="D12">
        <v>139.46</v>
      </c>
      <c r="E12">
        <v>139.12</v>
      </c>
      <c r="F12">
        <v>231.09</v>
      </c>
      <c r="G12">
        <v>371.45</v>
      </c>
      <c r="H12">
        <v>462.39</v>
      </c>
      <c r="J12" t="s">
        <v>18</v>
      </c>
      <c r="K12">
        <v>49.48</v>
      </c>
      <c r="L12">
        <v>101.75</v>
      </c>
      <c r="M12">
        <v>52.46</v>
      </c>
      <c r="N12">
        <v>52.72</v>
      </c>
      <c r="O12">
        <v>45.22</v>
      </c>
      <c r="P12">
        <v>52.05</v>
      </c>
      <c r="Q12">
        <v>95.61</v>
      </c>
      <c r="R12">
        <v>95.78</v>
      </c>
    </row>
    <row r="13" spans="1:18" x14ac:dyDescent="0.35">
      <c r="A13" t="s">
        <v>4</v>
      </c>
      <c r="B13">
        <v>95.73</v>
      </c>
      <c r="C13">
        <v>52.72</v>
      </c>
      <c r="D13">
        <v>190.39</v>
      </c>
      <c r="E13">
        <v>179.8</v>
      </c>
      <c r="F13">
        <v>227.03</v>
      </c>
      <c r="G13">
        <v>411.65</v>
      </c>
      <c r="H13">
        <v>502.94</v>
      </c>
      <c r="J13" t="s">
        <v>19</v>
      </c>
      <c r="K13">
        <v>226.53</v>
      </c>
      <c r="L13">
        <v>197.96</v>
      </c>
      <c r="M13">
        <v>139.46</v>
      </c>
      <c r="N13">
        <v>190.39</v>
      </c>
      <c r="O13">
        <v>100.69</v>
      </c>
      <c r="P13">
        <v>191.73</v>
      </c>
      <c r="Q13">
        <v>229.59</v>
      </c>
      <c r="R13">
        <v>181.26</v>
      </c>
    </row>
    <row r="14" spans="1:18" x14ac:dyDescent="0.35">
      <c r="A14" t="s">
        <v>5</v>
      </c>
      <c r="B14">
        <v>45.95</v>
      </c>
      <c r="C14">
        <v>45.22</v>
      </c>
      <c r="D14">
        <v>100.69</v>
      </c>
      <c r="E14">
        <v>136.47</v>
      </c>
      <c r="F14">
        <v>190.46</v>
      </c>
      <c r="G14">
        <v>411.81</v>
      </c>
      <c r="H14">
        <v>548.69000000000005</v>
      </c>
      <c r="J14" t="s">
        <v>20</v>
      </c>
      <c r="K14">
        <v>131.15</v>
      </c>
      <c r="L14">
        <v>102.79</v>
      </c>
      <c r="M14">
        <v>139.12</v>
      </c>
      <c r="N14">
        <v>179.8</v>
      </c>
      <c r="O14">
        <v>136.47</v>
      </c>
      <c r="P14">
        <v>143.84</v>
      </c>
      <c r="Q14">
        <v>227.51</v>
      </c>
      <c r="R14">
        <v>92.07</v>
      </c>
    </row>
    <row r="15" spans="1:18" x14ac:dyDescent="0.35">
      <c r="A15" t="s">
        <v>5</v>
      </c>
      <c r="B15">
        <v>50.2</v>
      </c>
      <c r="C15">
        <v>52.05</v>
      </c>
      <c r="D15">
        <v>191.73</v>
      </c>
      <c r="E15">
        <v>143.84</v>
      </c>
      <c r="F15">
        <v>233.36</v>
      </c>
      <c r="G15">
        <v>374.62</v>
      </c>
      <c r="H15">
        <v>418.96</v>
      </c>
      <c r="J15" t="s">
        <v>21</v>
      </c>
      <c r="K15">
        <v>274.14</v>
      </c>
      <c r="L15">
        <v>239.15</v>
      </c>
      <c r="M15">
        <v>231.09</v>
      </c>
      <c r="N15">
        <v>227.03</v>
      </c>
      <c r="O15">
        <v>190.46</v>
      </c>
      <c r="P15">
        <v>233.36</v>
      </c>
      <c r="Q15">
        <v>272.52999999999997</v>
      </c>
      <c r="R15">
        <v>282.08</v>
      </c>
    </row>
    <row r="16" spans="1:18" x14ac:dyDescent="0.35">
      <c r="A16" t="s">
        <v>5</v>
      </c>
      <c r="B16">
        <v>89.77</v>
      </c>
      <c r="C16">
        <v>95.61</v>
      </c>
      <c r="D16">
        <v>229.59</v>
      </c>
      <c r="E16">
        <v>227.51</v>
      </c>
      <c r="F16">
        <v>272.52999999999997</v>
      </c>
      <c r="G16">
        <v>440.25</v>
      </c>
      <c r="H16">
        <v>438.72</v>
      </c>
      <c r="J16" t="s">
        <v>22</v>
      </c>
      <c r="K16">
        <v>440.29</v>
      </c>
      <c r="L16">
        <v>329.05</v>
      </c>
      <c r="M16">
        <v>371.45</v>
      </c>
      <c r="N16">
        <v>411.65</v>
      </c>
      <c r="O16">
        <v>411.81</v>
      </c>
      <c r="P16">
        <v>374.62</v>
      </c>
      <c r="Q16">
        <v>440.25</v>
      </c>
      <c r="R16">
        <v>411.57</v>
      </c>
    </row>
    <row r="17" spans="1:18" x14ac:dyDescent="0.35">
      <c r="A17" t="s">
        <v>5</v>
      </c>
      <c r="B17">
        <v>95.96</v>
      </c>
      <c r="C17">
        <v>95.78</v>
      </c>
      <c r="D17">
        <v>181.26</v>
      </c>
      <c r="E17">
        <v>92.07</v>
      </c>
      <c r="F17">
        <v>282.08</v>
      </c>
      <c r="G17">
        <v>411.57</v>
      </c>
      <c r="H17">
        <v>457.15</v>
      </c>
      <c r="J17" t="s">
        <v>23</v>
      </c>
      <c r="K17">
        <v>567.86</v>
      </c>
      <c r="L17">
        <v>505.96</v>
      </c>
      <c r="M17">
        <v>462.39</v>
      </c>
      <c r="N17">
        <v>502.94</v>
      </c>
      <c r="O17">
        <v>548.69000000000005</v>
      </c>
      <c r="P17">
        <v>418.96</v>
      </c>
      <c r="Q17">
        <v>438.72</v>
      </c>
      <c r="R17">
        <v>457.15</v>
      </c>
    </row>
    <row r="18" spans="1:18" x14ac:dyDescent="0.35">
      <c r="A18" t="s">
        <v>6</v>
      </c>
      <c r="B18">
        <v>146.91999999999999</v>
      </c>
      <c r="C18">
        <v>134.55000000000001</v>
      </c>
      <c r="D18">
        <v>145.43</v>
      </c>
      <c r="E18">
        <v>205</v>
      </c>
      <c r="F18">
        <v>262.10000000000002</v>
      </c>
      <c r="G18">
        <v>226.86</v>
      </c>
      <c r="H18">
        <v>226.86</v>
      </c>
      <c r="J18" t="s">
        <v>16</v>
      </c>
      <c r="K18" t="s">
        <v>6</v>
      </c>
      <c r="L18" t="s">
        <v>6</v>
      </c>
      <c r="M18" t="s">
        <v>6</v>
      </c>
      <c r="N18" t="s">
        <v>6</v>
      </c>
      <c r="O18" t="s">
        <v>7</v>
      </c>
      <c r="P18" t="s">
        <v>7</v>
      </c>
      <c r="Q18" t="s">
        <v>7</v>
      </c>
      <c r="R18" t="s">
        <v>7</v>
      </c>
    </row>
    <row r="19" spans="1:18" x14ac:dyDescent="0.35">
      <c r="A19" t="s">
        <v>6</v>
      </c>
      <c r="B19">
        <v>105.71</v>
      </c>
      <c r="C19">
        <v>102.76</v>
      </c>
      <c r="D19">
        <v>148.66999999999999</v>
      </c>
      <c r="E19">
        <v>192.52</v>
      </c>
      <c r="F19">
        <v>241.94</v>
      </c>
      <c r="G19">
        <v>194.56</v>
      </c>
      <c r="H19">
        <v>240.46</v>
      </c>
      <c r="J19" t="s">
        <v>17</v>
      </c>
      <c r="K19">
        <v>146.91999999999999</v>
      </c>
      <c r="L19">
        <v>105.71</v>
      </c>
      <c r="M19">
        <v>198.93</v>
      </c>
      <c r="N19">
        <v>185.65</v>
      </c>
      <c r="O19">
        <v>94.56</v>
      </c>
      <c r="P19">
        <v>192.75</v>
      </c>
      <c r="Q19">
        <v>157.58000000000001</v>
      </c>
      <c r="R19">
        <v>181.53</v>
      </c>
    </row>
    <row r="20" spans="1:18" x14ac:dyDescent="0.35">
      <c r="A20" t="s">
        <v>6</v>
      </c>
      <c r="B20">
        <v>198.93</v>
      </c>
      <c r="C20">
        <v>157.75</v>
      </c>
      <c r="D20">
        <v>145.88</v>
      </c>
      <c r="E20">
        <v>242.12</v>
      </c>
      <c r="F20">
        <v>277.81</v>
      </c>
      <c r="G20">
        <v>276.12</v>
      </c>
      <c r="H20">
        <v>360.16</v>
      </c>
      <c r="J20" t="s">
        <v>18</v>
      </c>
      <c r="K20">
        <v>134.55000000000001</v>
      </c>
      <c r="L20">
        <v>102.76</v>
      </c>
      <c r="M20">
        <v>157.75</v>
      </c>
      <c r="N20">
        <v>141.1</v>
      </c>
      <c r="O20">
        <v>89.97</v>
      </c>
      <c r="P20">
        <v>195.09</v>
      </c>
      <c r="Q20">
        <v>147.21</v>
      </c>
      <c r="R20">
        <v>189.27</v>
      </c>
    </row>
    <row r="21" spans="1:18" x14ac:dyDescent="0.35">
      <c r="A21" t="s">
        <v>6</v>
      </c>
      <c r="B21">
        <v>185.65</v>
      </c>
      <c r="C21">
        <v>141.1</v>
      </c>
      <c r="D21">
        <v>180.25</v>
      </c>
      <c r="E21">
        <v>180.41</v>
      </c>
      <c r="F21">
        <v>266.66000000000003</v>
      </c>
      <c r="G21">
        <v>305.04000000000002</v>
      </c>
      <c r="H21">
        <v>307.27</v>
      </c>
      <c r="J21" t="s">
        <v>19</v>
      </c>
      <c r="K21">
        <v>145.43</v>
      </c>
      <c r="L21">
        <v>148.66999999999999</v>
      </c>
      <c r="M21">
        <v>145.88</v>
      </c>
      <c r="N21">
        <v>180.25</v>
      </c>
      <c r="O21">
        <v>96.66</v>
      </c>
      <c r="P21">
        <v>237.6</v>
      </c>
      <c r="Q21">
        <v>156.77000000000001</v>
      </c>
      <c r="R21">
        <v>267.51</v>
      </c>
    </row>
    <row r="22" spans="1:18" x14ac:dyDescent="0.35">
      <c r="A22" t="s">
        <v>7</v>
      </c>
      <c r="B22">
        <v>94.56</v>
      </c>
      <c r="C22">
        <v>89.97</v>
      </c>
      <c r="D22">
        <v>96.66</v>
      </c>
      <c r="E22">
        <v>151.5</v>
      </c>
      <c r="F22">
        <v>144.04</v>
      </c>
      <c r="G22">
        <v>209.8</v>
      </c>
      <c r="H22">
        <v>210.8</v>
      </c>
      <c r="J22" t="s">
        <v>20</v>
      </c>
      <c r="K22">
        <v>205</v>
      </c>
      <c r="L22">
        <v>192.52</v>
      </c>
      <c r="M22">
        <v>242.12</v>
      </c>
      <c r="N22">
        <v>180.41</v>
      </c>
      <c r="O22">
        <v>151.5</v>
      </c>
      <c r="P22">
        <v>151.52000000000001</v>
      </c>
      <c r="Q22">
        <v>114.09</v>
      </c>
      <c r="R22">
        <v>188.96</v>
      </c>
    </row>
    <row r="23" spans="1:18" x14ac:dyDescent="0.35">
      <c r="A23" t="s">
        <v>7</v>
      </c>
      <c r="B23">
        <v>192.75</v>
      </c>
      <c r="C23">
        <v>195.09</v>
      </c>
      <c r="D23">
        <v>237.6</v>
      </c>
      <c r="E23">
        <v>99.21</v>
      </c>
      <c r="F23">
        <v>107.73</v>
      </c>
      <c r="G23">
        <v>110.48</v>
      </c>
      <c r="H23">
        <v>155.9</v>
      </c>
      <c r="I23">
        <v>151.52000000000001</v>
      </c>
      <c r="J23" t="s">
        <v>21</v>
      </c>
      <c r="K23">
        <v>262.10000000000002</v>
      </c>
      <c r="L23">
        <v>241.94</v>
      </c>
      <c r="M23">
        <v>277.81</v>
      </c>
      <c r="N23">
        <v>266.66000000000003</v>
      </c>
      <c r="O23">
        <v>144.04</v>
      </c>
      <c r="P23">
        <v>107.73</v>
      </c>
      <c r="Q23">
        <v>240.36</v>
      </c>
      <c r="R23">
        <v>226.07</v>
      </c>
    </row>
    <row r="24" spans="1:18" x14ac:dyDescent="0.35">
      <c r="A24" t="s">
        <v>7</v>
      </c>
      <c r="B24">
        <v>157.58000000000001</v>
      </c>
      <c r="C24">
        <v>147.21</v>
      </c>
      <c r="D24">
        <v>156.77000000000001</v>
      </c>
      <c r="E24">
        <v>114.09</v>
      </c>
      <c r="F24">
        <v>240.36</v>
      </c>
      <c r="G24">
        <v>192.38</v>
      </c>
      <c r="H24">
        <v>262.12</v>
      </c>
      <c r="J24" t="s">
        <v>22</v>
      </c>
      <c r="K24">
        <v>226.86</v>
      </c>
      <c r="L24">
        <v>194.56</v>
      </c>
      <c r="M24">
        <v>276.12</v>
      </c>
      <c r="N24">
        <v>305.04000000000002</v>
      </c>
      <c r="O24">
        <v>209.8</v>
      </c>
      <c r="P24">
        <v>110.48</v>
      </c>
      <c r="Q24">
        <v>192.38</v>
      </c>
      <c r="R24">
        <v>227.12</v>
      </c>
    </row>
    <row r="25" spans="1:18" x14ac:dyDescent="0.35">
      <c r="A25" t="s">
        <v>7</v>
      </c>
      <c r="B25">
        <v>181.53</v>
      </c>
      <c r="C25">
        <v>189.27</v>
      </c>
      <c r="D25">
        <v>267.51</v>
      </c>
      <c r="E25">
        <v>188.96</v>
      </c>
      <c r="F25">
        <v>226.07</v>
      </c>
      <c r="G25">
        <v>227.12</v>
      </c>
      <c r="H25">
        <v>225.7</v>
      </c>
      <c r="J25" t="s">
        <v>23</v>
      </c>
      <c r="K25">
        <v>226.86</v>
      </c>
      <c r="L25">
        <v>240.46</v>
      </c>
      <c r="M25">
        <v>360.16</v>
      </c>
      <c r="N25">
        <v>307.27</v>
      </c>
      <c r="O25">
        <v>210.8</v>
      </c>
      <c r="P25">
        <v>155.9</v>
      </c>
      <c r="Q25">
        <v>262.12</v>
      </c>
      <c r="R25">
        <v>225.7</v>
      </c>
    </row>
    <row r="26" spans="1:18" x14ac:dyDescent="0.35">
      <c r="A26" t="s">
        <v>8</v>
      </c>
      <c r="B26">
        <v>19.850000000000001</v>
      </c>
      <c r="C26">
        <v>20.59</v>
      </c>
      <c r="D26">
        <v>25.8</v>
      </c>
      <c r="E26">
        <v>27.71</v>
      </c>
      <c r="F26">
        <v>35.590000000000003</v>
      </c>
      <c r="G26">
        <v>444.82</v>
      </c>
      <c r="H26">
        <v>305.76</v>
      </c>
      <c r="J26" t="s">
        <v>16</v>
      </c>
      <c r="K26" t="s">
        <v>8</v>
      </c>
      <c r="L26" t="s">
        <v>8</v>
      </c>
      <c r="M26" t="s">
        <v>8</v>
      </c>
      <c r="N26" t="s">
        <v>8</v>
      </c>
      <c r="O26" t="s">
        <v>9</v>
      </c>
      <c r="P26" t="s">
        <v>9</v>
      </c>
      <c r="Q26" t="s">
        <v>9</v>
      </c>
      <c r="R26" t="s">
        <v>9</v>
      </c>
    </row>
    <row r="27" spans="1:18" x14ac:dyDescent="0.35">
      <c r="A27" t="s">
        <v>8</v>
      </c>
      <c r="B27">
        <v>62.82</v>
      </c>
      <c r="C27">
        <v>75.069999999999993</v>
      </c>
      <c r="D27">
        <v>70.430000000000007</v>
      </c>
      <c r="E27">
        <v>62.09</v>
      </c>
      <c r="F27">
        <v>66.34</v>
      </c>
      <c r="G27">
        <v>432.79</v>
      </c>
      <c r="H27">
        <v>463.11</v>
      </c>
      <c r="J27" t="s">
        <v>17</v>
      </c>
      <c r="K27">
        <v>19.850000000000001</v>
      </c>
      <c r="L27">
        <v>62.82</v>
      </c>
      <c r="M27">
        <v>69.02</v>
      </c>
      <c r="N27">
        <v>30</v>
      </c>
      <c r="O27">
        <v>67.319999999999993</v>
      </c>
      <c r="P27">
        <v>67.7</v>
      </c>
      <c r="Q27">
        <v>69.099999999999994</v>
      </c>
      <c r="R27">
        <v>72.25</v>
      </c>
    </row>
    <row r="28" spans="1:18" x14ac:dyDescent="0.35">
      <c r="A28" t="s">
        <v>8</v>
      </c>
      <c r="B28">
        <v>69.02</v>
      </c>
      <c r="C28">
        <v>64.75</v>
      </c>
      <c r="D28">
        <v>65.739999999999995</v>
      </c>
      <c r="E28">
        <v>62.79</v>
      </c>
      <c r="F28">
        <v>71.48</v>
      </c>
      <c r="G28">
        <v>219.51</v>
      </c>
      <c r="H28">
        <v>379.01</v>
      </c>
      <c r="J28" t="s">
        <v>18</v>
      </c>
      <c r="K28">
        <v>20.59</v>
      </c>
      <c r="L28">
        <v>75.069999999999993</v>
      </c>
      <c r="M28">
        <v>64.75</v>
      </c>
      <c r="N28">
        <v>35</v>
      </c>
      <c r="O28">
        <v>68.59</v>
      </c>
      <c r="P28">
        <v>63.44</v>
      </c>
      <c r="Q28">
        <v>66.400000000000006</v>
      </c>
      <c r="R28">
        <v>67.319999999999993</v>
      </c>
    </row>
    <row r="29" spans="1:18" x14ac:dyDescent="0.35">
      <c r="A29" t="s">
        <v>8</v>
      </c>
      <c r="B29">
        <v>30</v>
      </c>
      <c r="C29">
        <v>35</v>
      </c>
      <c r="D29">
        <v>43.97</v>
      </c>
      <c r="E29">
        <v>71.47</v>
      </c>
      <c r="F29">
        <v>74.41</v>
      </c>
      <c r="G29">
        <v>308.08999999999997</v>
      </c>
      <c r="H29">
        <v>444.43</v>
      </c>
      <c r="J29" t="s">
        <v>19</v>
      </c>
      <c r="K29">
        <v>25.8</v>
      </c>
      <c r="L29">
        <v>70.430000000000007</v>
      </c>
      <c r="M29">
        <v>65.739999999999995</v>
      </c>
      <c r="N29">
        <v>43.97</v>
      </c>
      <c r="O29">
        <v>71.83</v>
      </c>
      <c r="P29">
        <v>74.099999999999994</v>
      </c>
      <c r="Q29">
        <v>70.599999999999994</v>
      </c>
      <c r="R29">
        <v>65.930000000000007</v>
      </c>
    </row>
    <row r="30" spans="1:18" x14ac:dyDescent="0.35">
      <c r="A30" t="s">
        <v>9</v>
      </c>
      <c r="B30">
        <v>67.319999999999993</v>
      </c>
      <c r="C30">
        <v>68.59</v>
      </c>
      <c r="D30">
        <v>71.83</v>
      </c>
      <c r="E30">
        <v>65.14</v>
      </c>
      <c r="F30">
        <v>68.59</v>
      </c>
      <c r="G30">
        <v>205.5</v>
      </c>
      <c r="H30">
        <v>599.19000000000005</v>
      </c>
      <c r="J30" t="s">
        <v>20</v>
      </c>
      <c r="K30">
        <v>27.71</v>
      </c>
      <c r="L30">
        <v>62.09</v>
      </c>
      <c r="M30">
        <v>62.79</v>
      </c>
      <c r="N30">
        <v>71.47</v>
      </c>
      <c r="O30">
        <v>65.14</v>
      </c>
      <c r="P30">
        <v>65.930000000000007</v>
      </c>
      <c r="Q30">
        <v>64.099999999999994</v>
      </c>
      <c r="R30">
        <v>61.73</v>
      </c>
    </row>
    <row r="31" spans="1:18" x14ac:dyDescent="0.35">
      <c r="A31" t="s">
        <v>9</v>
      </c>
      <c r="B31">
        <v>67.7</v>
      </c>
      <c r="C31">
        <v>63.44</v>
      </c>
      <c r="D31">
        <v>74.099999999999994</v>
      </c>
      <c r="E31">
        <v>65.930000000000007</v>
      </c>
      <c r="F31">
        <v>73.11</v>
      </c>
      <c r="G31">
        <v>220.49</v>
      </c>
      <c r="H31">
        <v>536.39</v>
      </c>
      <c r="J31" t="s">
        <v>21</v>
      </c>
      <c r="K31">
        <v>35.590000000000003</v>
      </c>
      <c r="L31">
        <v>66.34</v>
      </c>
      <c r="M31">
        <v>71.48</v>
      </c>
      <c r="N31">
        <v>74.41</v>
      </c>
      <c r="O31">
        <v>68.59</v>
      </c>
      <c r="P31">
        <v>73.11</v>
      </c>
      <c r="Q31">
        <v>70.5</v>
      </c>
      <c r="R31">
        <v>69.86</v>
      </c>
    </row>
    <row r="32" spans="1:18" x14ac:dyDescent="0.35">
      <c r="A32" t="s">
        <v>9</v>
      </c>
      <c r="B32">
        <v>69.099999999999994</v>
      </c>
      <c r="C32">
        <v>66.400000000000006</v>
      </c>
      <c r="D32">
        <v>70.599999999999994</v>
      </c>
      <c r="E32">
        <v>64.099999999999994</v>
      </c>
      <c r="F32">
        <v>70.5</v>
      </c>
      <c r="G32">
        <v>160.74</v>
      </c>
      <c r="H32">
        <v>583.53</v>
      </c>
      <c r="J32" t="s">
        <v>22</v>
      </c>
      <c r="K32">
        <v>444.82</v>
      </c>
      <c r="L32">
        <v>432.79</v>
      </c>
      <c r="M32">
        <v>219.51</v>
      </c>
      <c r="N32">
        <v>308.08999999999997</v>
      </c>
      <c r="O32">
        <v>205.5</v>
      </c>
      <c r="P32">
        <v>220.49</v>
      </c>
      <c r="Q32">
        <v>160.74</v>
      </c>
      <c r="R32">
        <v>200.93</v>
      </c>
    </row>
    <row r="33" spans="1:18" x14ac:dyDescent="0.35">
      <c r="A33" t="s">
        <v>9</v>
      </c>
      <c r="B33">
        <v>72.25</v>
      </c>
      <c r="C33">
        <v>67.319999999999993</v>
      </c>
      <c r="D33">
        <v>65.930000000000007</v>
      </c>
      <c r="E33">
        <v>61.73</v>
      </c>
      <c r="F33">
        <v>69.86</v>
      </c>
      <c r="G33">
        <v>200.93</v>
      </c>
      <c r="H33">
        <v>466.35</v>
      </c>
      <c r="J33" t="s">
        <v>23</v>
      </c>
      <c r="K33">
        <v>305.76</v>
      </c>
      <c r="L33">
        <v>463.11</v>
      </c>
      <c r="M33">
        <v>379.01</v>
      </c>
      <c r="N33">
        <v>444.43</v>
      </c>
      <c r="O33">
        <v>599.19000000000005</v>
      </c>
      <c r="P33">
        <v>536.39</v>
      </c>
      <c r="Q33">
        <v>583.53</v>
      </c>
      <c r="R33">
        <v>466.35</v>
      </c>
    </row>
    <row r="34" spans="1:18" x14ac:dyDescent="0.35">
      <c r="A34" t="s">
        <v>10</v>
      </c>
      <c r="B34">
        <v>41.29</v>
      </c>
      <c r="C34">
        <v>110.72</v>
      </c>
      <c r="D34">
        <v>178.73</v>
      </c>
      <c r="E34">
        <v>122.37</v>
      </c>
      <c r="F34">
        <v>256.83999999999997</v>
      </c>
      <c r="G34">
        <v>397.67</v>
      </c>
      <c r="H34">
        <v>919.11</v>
      </c>
      <c r="J34" t="s">
        <v>16</v>
      </c>
      <c r="K34" t="s">
        <v>10</v>
      </c>
      <c r="L34" t="s">
        <v>10</v>
      </c>
      <c r="M34" t="s">
        <v>10</v>
      </c>
      <c r="N34" t="s">
        <v>10</v>
      </c>
      <c r="O34" t="s">
        <v>11</v>
      </c>
      <c r="P34" t="s">
        <v>11</v>
      </c>
      <c r="Q34" t="s">
        <v>11</v>
      </c>
      <c r="R34" t="s">
        <v>11</v>
      </c>
    </row>
    <row r="35" spans="1:18" x14ac:dyDescent="0.35">
      <c r="A35" t="s">
        <v>10</v>
      </c>
      <c r="B35">
        <v>58.68</v>
      </c>
      <c r="C35">
        <v>150.96</v>
      </c>
      <c r="D35">
        <v>185.07</v>
      </c>
      <c r="E35">
        <v>140.13999999999999</v>
      </c>
      <c r="F35">
        <v>252.76</v>
      </c>
      <c r="G35">
        <v>371.97</v>
      </c>
      <c r="H35">
        <v>941.32</v>
      </c>
      <c r="J35" t="s">
        <v>17</v>
      </c>
      <c r="K35">
        <v>41.29</v>
      </c>
      <c r="L35">
        <v>58.68</v>
      </c>
      <c r="M35">
        <v>43.35</v>
      </c>
      <c r="N35">
        <v>95.66</v>
      </c>
      <c r="O35">
        <v>89.51</v>
      </c>
      <c r="P35">
        <v>62.65</v>
      </c>
      <c r="Q35">
        <v>83.88</v>
      </c>
      <c r="R35">
        <v>48.91</v>
      </c>
    </row>
    <row r="36" spans="1:18" x14ac:dyDescent="0.35">
      <c r="A36" t="s">
        <v>10</v>
      </c>
      <c r="B36">
        <v>43.35</v>
      </c>
      <c r="C36">
        <v>106.84</v>
      </c>
      <c r="D36">
        <v>148.27000000000001</v>
      </c>
      <c r="E36">
        <v>101.97</v>
      </c>
      <c r="F36">
        <v>244.58</v>
      </c>
      <c r="G36">
        <v>371.71</v>
      </c>
      <c r="H36">
        <v>939.49</v>
      </c>
      <c r="J36" t="s">
        <v>18</v>
      </c>
      <c r="K36">
        <v>110.72</v>
      </c>
      <c r="L36">
        <v>150.96</v>
      </c>
      <c r="M36">
        <v>106.84</v>
      </c>
      <c r="N36">
        <v>118.4</v>
      </c>
      <c r="O36">
        <v>137.99</v>
      </c>
      <c r="P36">
        <v>137.91999999999999</v>
      </c>
      <c r="Q36">
        <v>137.68</v>
      </c>
      <c r="R36">
        <v>142.13999999999999</v>
      </c>
    </row>
    <row r="37" spans="1:18" x14ac:dyDescent="0.35">
      <c r="A37" t="s">
        <v>10</v>
      </c>
      <c r="B37">
        <v>95.66</v>
      </c>
      <c r="C37">
        <v>118.4</v>
      </c>
      <c r="D37">
        <v>152.01</v>
      </c>
      <c r="E37">
        <v>149.53</v>
      </c>
      <c r="F37">
        <v>293.08</v>
      </c>
      <c r="G37">
        <v>369.18</v>
      </c>
      <c r="H37">
        <v>941.33</v>
      </c>
      <c r="J37" t="s">
        <v>19</v>
      </c>
      <c r="K37">
        <v>178.73</v>
      </c>
      <c r="L37">
        <v>185.07</v>
      </c>
      <c r="M37">
        <v>148.27000000000001</v>
      </c>
      <c r="N37">
        <v>152.01</v>
      </c>
      <c r="O37">
        <v>153.99</v>
      </c>
      <c r="P37">
        <v>117.19</v>
      </c>
      <c r="Q37">
        <v>175.76</v>
      </c>
      <c r="R37">
        <v>137.09</v>
      </c>
    </row>
    <row r="38" spans="1:18" x14ac:dyDescent="0.35">
      <c r="A38" t="s">
        <v>11</v>
      </c>
      <c r="B38">
        <v>89.51</v>
      </c>
      <c r="C38">
        <v>137.99</v>
      </c>
      <c r="D38">
        <v>153.99</v>
      </c>
      <c r="E38">
        <v>166.73</v>
      </c>
      <c r="F38">
        <v>273.87</v>
      </c>
      <c r="G38">
        <v>352.75</v>
      </c>
      <c r="H38">
        <v>921.33</v>
      </c>
      <c r="J38" t="s">
        <v>20</v>
      </c>
      <c r="K38">
        <v>122.37</v>
      </c>
      <c r="L38">
        <v>140.13999999999999</v>
      </c>
      <c r="M38">
        <v>101.97</v>
      </c>
      <c r="N38">
        <v>149.53</v>
      </c>
      <c r="O38">
        <v>166.73</v>
      </c>
      <c r="P38">
        <v>99.92</v>
      </c>
      <c r="Q38">
        <v>140.02000000000001</v>
      </c>
      <c r="R38">
        <v>100.24</v>
      </c>
    </row>
    <row r="39" spans="1:18" x14ac:dyDescent="0.35">
      <c r="A39" t="s">
        <v>11</v>
      </c>
      <c r="B39">
        <v>62.65</v>
      </c>
      <c r="C39">
        <v>137.91999999999999</v>
      </c>
      <c r="D39">
        <v>117.19</v>
      </c>
      <c r="E39">
        <v>99.92</v>
      </c>
      <c r="F39">
        <v>277.56</v>
      </c>
      <c r="G39">
        <v>344.14</v>
      </c>
      <c r="H39">
        <v>899.48</v>
      </c>
      <c r="J39" t="s">
        <v>21</v>
      </c>
      <c r="K39">
        <v>256.83999999999997</v>
      </c>
      <c r="L39">
        <v>252.76</v>
      </c>
      <c r="M39">
        <v>244.58</v>
      </c>
      <c r="N39">
        <v>293.08</v>
      </c>
      <c r="O39">
        <v>273.87</v>
      </c>
      <c r="P39">
        <v>277.56</v>
      </c>
      <c r="Q39">
        <v>271.33</v>
      </c>
      <c r="R39">
        <v>228.8</v>
      </c>
    </row>
    <row r="40" spans="1:18" x14ac:dyDescent="0.35">
      <c r="A40" t="s">
        <v>11</v>
      </c>
      <c r="B40">
        <v>83.88</v>
      </c>
      <c r="C40">
        <v>137.68</v>
      </c>
      <c r="D40">
        <v>175.76</v>
      </c>
      <c r="E40">
        <v>140.02000000000001</v>
      </c>
      <c r="F40">
        <v>271.33</v>
      </c>
      <c r="G40">
        <v>396.33</v>
      </c>
      <c r="H40">
        <v>941.72</v>
      </c>
      <c r="J40" t="s">
        <v>22</v>
      </c>
      <c r="K40">
        <v>397.67</v>
      </c>
      <c r="L40">
        <v>371.97</v>
      </c>
      <c r="M40">
        <v>371.71</v>
      </c>
      <c r="N40">
        <v>369.18</v>
      </c>
      <c r="O40">
        <v>352.75</v>
      </c>
      <c r="P40">
        <v>344.14</v>
      </c>
      <c r="Q40">
        <v>396.33</v>
      </c>
      <c r="R40">
        <v>347.41</v>
      </c>
    </row>
    <row r="41" spans="1:18" x14ac:dyDescent="0.35">
      <c r="A41" t="s">
        <v>11</v>
      </c>
      <c r="B41">
        <v>48.91</v>
      </c>
      <c r="C41">
        <v>142.13999999999999</v>
      </c>
      <c r="D41">
        <v>137.09</v>
      </c>
      <c r="E41">
        <v>100.24</v>
      </c>
      <c r="F41">
        <v>228.8</v>
      </c>
      <c r="G41">
        <v>347.41</v>
      </c>
      <c r="H41">
        <v>939.04</v>
      </c>
      <c r="J41" t="s">
        <v>23</v>
      </c>
      <c r="K41">
        <v>919.11</v>
      </c>
      <c r="L41">
        <v>941.32</v>
      </c>
      <c r="M41">
        <v>939.49</v>
      </c>
      <c r="N41">
        <v>941.33</v>
      </c>
      <c r="O41">
        <v>921.33</v>
      </c>
      <c r="P41">
        <v>899.48</v>
      </c>
      <c r="Q41">
        <v>941.72</v>
      </c>
      <c r="R41">
        <v>939.04</v>
      </c>
    </row>
    <row r="42" spans="1:18" x14ac:dyDescent="0.35">
      <c r="A42" t="s">
        <v>12</v>
      </c>
      <c r="B42">
        <v>159.59</v>
      </c>
      <c r="C42">
        <v>281.68</v>
      </c>
      <c r="D42">
        <v>286.39999999999998</v>
      </c>
      <c r="E42">
        <v>290.66000000000003</v>
      </c>
      <c r="F42">
        <v>222.17</v>
      </c>
      <c r="G42">
        <v>287.64999999999998</v>
      </c>
      <c r="H42">
        <v>410.44</v>
      </c>
      <c r="J42" t="s">
        <v>16</v>
      </c>
      <c r="K42" t="s">
        <v>12</v>
      </c>
      <c r="L42" t="s">
        <v>12</v>
      </c>
      <c r="M42" t="s">
        <v>12</v>
      </c>
      <c r="N42" t="s">
        <v>12</v>
      </c>
      <c r="O42" t="s">
        <v>13</v>
      </c>
      <c r="P42" t="s">
        <v>13</v>
      </c>
      <c r="Q42" t="s">
        <v>13</v>
      </c>
      <c r="R42" t="s">
        <v>13</v>
      </c>
    </row>
    <row r="43" spans="1:18" x14ac:dyDescent="0.35">
      <c r="A43" t="s">
        <v>12</v>
      </c>
      <c r="B43">
        <v>330.57</v>
      </c>
      <c r="C43">
        <v>379.67</v>
      </c>
      <c r="D43">
        <v>265.17</v>
      </c>
      <c r="E43">
        <v>336.06</v>
      </c>
      <c r="F43">
        <v>338.24</v>
      </c>
      <c r="G43">
        <v>322.08999999999997</v>
      </c>
      <c r="H43">
        <v>432.98</v>
      </c>
      <c r="J43" t="s">
        <v>17</v>
      </c>
      <c r="K43">
        <v>159.59</v>
      </c>
      <c r="L43">
        <v>330.57</v>
      </c>
      <c r="M43">
        <v>172.13</v>
      </c>
      <c r="N43">
        <v>177.52</v>
      </c>
      <c r="O43">
        <v>90.02</v>
      </c>
      <c r="P43">
        <v>291.95</v>
      </c>
      <c r="Q43">
        <v>243.28</v>
      </c>
      <c r="R43">
        <v>383.78</v>
      </c>
    </row>
    <row r="44" spans="1:18" x14ac:dyDescent="0.35">
      <c r="A44" t="s">
        <v>12</v>
      </c>
      <c r="B44">
        <v>172.13</v>
      </c>
      <c r="C44">
        <v>95.64</v>
      </c>
      <c r="D44">
        <v>100.36</v>
      </c>
      <c r="E44">
        <v>102.1</v>
      </c>
      <c r="F44">
        <v>202.08</v>
      </c>
      <c r="G44">
        <v>246.95</v>
      </c>
      <c r="H44">
        <v>402.67</v>
      </c>
      <c r="J44" t="s">
        <v>18</v>
      </c>
      <c r="K44">
        <v>281.68</v>
      </c>
      <c r="L44">
        <v>379.67</v>
      </c>
      <c r="M44">
        <v>95.64</v>
      </c>
      <c r="N44">
        <v>173.2</v>
      </c>
      <c r="O44">
        <v>86.28</v>
      </c>
      <c r="P44">
        <v>225.04</v>
      </c>
      <c r="Q44">
        <v>179.78</v>
      </c>
      <c r="R44">
        <v>385.69</v>
      </c>
    </row>
    <row r="45" spans="1:18" x14ac:dyDescent="0.35">
      <c r="A45" t="s">
        <v>12</v>
      </c>
      <c r="B45">
        <v>177.52</v>
      </c>
      <c r="C45">
        <v>173.2</v>
      </c>
      <c r="D45">
        <v>167.69</v>
      </c>
      <c r="E45">
        <v>168.99</v>
      </c>
      <c r="F45">
        <v>229.67</v>
      </c>
      <c r="G45">
        <v>285.5</v>
      </c>
      <c r="H45">
        <v>403.34</v>
      </c>
      <c r="J45" t="s">
        <v>19</v>
      </c>
      <c r="K45">
        <v>286.39999999999998</v>
      </c>
      <c r="L45">
        <v>265.17</v>
      </c>
      <c r="M45">
        <v>100.36</v>
      </c>
      <c r="N45">
        <v>167.69</v>
      </c>
      <c r="O45">
        <v>84.14</v>
      </c>
      <c r="P45">
        <v>160.13999999999999</v>
      </c>
      <c r="Q45">
        <v>171.17</v>
      </c>
      <c r="R45">
        <v>388.89</v>
      </c>
    </row>
    <row r="46" spans="1:18" x14ac:dyDescent="0.35">
      <c r="A46" t="s">
        <v>13</v>
      </c>
      <c r="B46">
        <v>90.02</v>
      </c>
      <c r="C46">
        <v>86.28</v>
      </c>
      <c r="D46">
        <v>84.14</v>
      </c>
      <c r="E46">
        <v>90.9</v>
      </c>
      <c r="F46">
        <v>171.66</v>
      </c>
      <c r="G46">
        <v>324.61</v>
      </c>
      <c r="H46">
        <v>467.42</v>
      </c>
      <c r="J46" t="s">
        <v>20</v>
      </c>
      <c r="K46">
        <v>290.66000000000003</v>
      </c>
      <c r="L46">
        <v>336.06</v>
      </c>
      <c r="M46">
        <v>102.1</v>
      </c>
      <c r="N46">
        <v>168.99</v>
      </c>
      <c r="O46">
        <v>90.9</v>
      </c>
      <c r="P46">
        <v>152.44999999999999</v>
      </c>
      <c r="Q46">
        <v>252.18</v>
      </c>
      <c r="R46">
        <v>387.71</v>
      </c>
    </row>
    <row r="47" spans="1:18" x14ac:dyDescent="0.35">
      <c r="A47" t="s">
        <v>13</v>
      </c>
      <c r="B47">
        <v>291.95</v>
      </c>
      <c r="C47">
        <v>225.04</v>
      </c>
      <c r="D47">
        <v>160.13999999999999</v>
      </c>
      <c r="E47">
        <v>152.44999999999999</v>
      </c>
      <c r="F47">
        <v>220.68</v>
      </c>
      <c r="G47">
        <v>350.19</v>
      </c>
      <c r="H47">
        <v>482.56</v>
      </c>
      <c r="J47" t="s">
        <v>21</v>
      </c>
      <c r="K47">
        <v>222.17</v>
      </c>
      <c r="L47">
        <v>338.24</v>
      </c>
      <c r="M47">
        <v>202.08</v>
      </c>
      <c r="N47">
        <v>229.67</v>
      </c>
      <c r="O47">
        <v>171.66</v>
      </c>
      <c r="P47">
        <v>220.68</v>
      </c>
      <c r="Q47">
        <v>244.9</v>
      </c>
      <c r="R47">
        <v>325.39</v>
      </c>
    </row>
    <row r="48" spans="1:18" x14ac:dyDescent="0.35">
      <c r="A48" t="s">
        <v>13</v>
      </c>
      <c r="B48">
        <v>243.28</v>
      </c>
      <c r="C48">
        <v>179.78</v>
      </c>
      <c r="D48">
        <v>171.17</v>
      </c>
      <c r="E48">
        <v>252.18</v>
      </c>
      <c r="F48">
        <v>244.9</v>
      </c>
      <c r="G48">
        <v>323.57</v>
      </c>
      <c r="H48">
        <v>403.47</v>
      </c>
      <c r="J48" t="s">
        <v>22</v>
      </c>
      <c r="K48">
        <v>287.64999999999998</v>
      </c>
      <c r="L48">
        <v>322.08999999999997</v>
      </c>
      <c r="M48">
        <v>246.95</v>
      </c>
      <c r="N48">
        <v>285.5</v>
      </c>
      <c r="O48">
        <v>324.61</v>
      </c>
      <c r="P48">
        <v>350.19</v>
      </c>
      <c r="Q48">
        <v>323.57</v>
      </c>
      <c r="R48">
        <v>500.2</v>
      </c>
    </row>
    <row r="49" spans="1:18" x14ac:dyDescent="0.35">
      <c r="A49" t="s">
        <v>13</v>
      </c>
      <c r="B49">
        <v>383.78</v>
      </c>
      <c r="C49">
        <v>385.69</v>
      </c>
      <c r="D49">
        <v>388.89</v>
      </c>
      <c r="E49">
        <v>387.71</v>
      </c>
      <c r="F49">
        <v>325.39</v>
      </c>
      <c r="G49">
        <v>500.2</v>
      </c>
      <c r="H49">
        <v>493.55</v>
      </c>
      <c r="J49" t="s">
        <v>23</v>
      </c>
      <c r="K49">
        <v>410.44</v>
      </c>
      <c r="L49">
        <v>432.98</v>
      </c>
      <c r="M49">
        <v>402.67</v>
      </c>
      <c r="N49">
        <v>403.34</v>
      </c>
      <c r="O49">
        <v>467.42</v>
      </c>
      <c r="P49">
        <v>482.56</v>
      </c>
      <c r="Q49">
        <v>403.47</v>
      </c>
      <c r="R49">
        <v>493.55</v>
      </c>
    </row>
    <row r="50" spans="1:18" x14ac:dyDescent="0.35">
      <c r="A50" t="s">
        <v>14</v>
      </c>
      <c r="B50">
        <v>109.87</v>
      </c>
      <c r="C50">
        <v>115.9</v>
      </c>
      <c r="D50">
        <v>116.1</v>
      </c>
      <c r="E50">
        <v>120.9</v>
      </c>
      <c r="F50">
        <v>123.29</v>
      </c>
      <c r="G50">
        <v>176.05</v>
      </c>
      <c r="H50">
        <v>307.07</v>
      </c>
      <c r="J50" t="s">
        <v>16</v>
      </c>
      <c r="K50" t="s">
        <v>14</v>
      </c>
      <c r="L50" t="s">
        <v>14</v>
      </c>
      <c r="M50" t="s">
        <v>14</v>
      </c>
      <c r="N50" t="s">
        <v>14</v>
      </c>
      <c r="O50" t="s">
        <v>15</v>
      </c>
      <c r="P50" t="s">
        <v>15</v>
      </c>
      <c r="Q50" t="s">
        <v>15</v>
      </c>
      <c r="R50" t="s">
        <v>15</v>
      </c>
    </row>
    <row r="51" spans="1:18" x14ac:dyDescent="0.35">
      <c r="A51" t="s">
        <v>14</v>
      </c>
      <c r="B51">
        <v>107.37</v>
      </c>
      <c r="C51">
        <v>117.52</v>
      </c>
      <c r="D51">
        <v>120.9</v>
      </c>
      <c r="E51">
        <v>119.45</v>
      </c>
      <c r="F51">
        <v>125.97</v>
      </c>
      <c r="G51">
        <v>173.38</v>
      </c>
      <c r="H51">
        <v>368.32</v>
      </c>
      <c r="J51" t="s">
        <v>17</v>
      </c>
      <c r="K51">
        <v>109.87</v>
      </c>
      <c r="L51">
        <v>107.37</v>
      </c>
      <c r="M51">
        <v>112.2</v>
      </c>
      <c r="N51">
        <v>119.28</v>
      </c>
      <c r="O51">
        <v>106.57</v>
      </c>
      <c r="P51">
        <v>107.02</v>
      </c>
      <c r="Q51">
        <v>110.78</v>
      </c>
      <c r="R51">
        <v>108.12</v>
      </c>
    </row>
    <row r="52" spans="1:18" x14ac:dyDescent="0.35">
      <c r="A52" t="s">
        <v>14</v>
      </c>
      <c r="B52">
        <v>112.2</v>
      </c>
      <c r="C52">
        <v>111.96</v>
      </c>
      <c r="D52">
        <v>119.37</v>
      </c>
      <c r="E52">
        <v>114.65</v>
      </c>
      <c r="F52">
        <v>120.84</v>
      </c>
      <c r="G52">
        <v>179.8</v>
      </c>
      <c r="H52">
        <v>253.66</v>
      </c>
      <c r="J52" t="s">
        <v>18</v>
      </c>
      <c r="K52">
        <v>115.9</v>
      </c>
      <c r="L52">
        <v>117.52</v>
      </c>
      <c r="M52">
        <v>111.96</v>
      </c>
      <c r="N52">
        <v>118.41</v>
      </c>
      <c r="O52">
        <v>48.32</v>
      </c>
      <c r="P52">
        <v>44.35</v>
      </c>
      <c r="Q52">
        <v>52.65</v>
      </c>
      <c r="R52">
        <v>60.07</v>
      </c>
    </row>
    <row r="53" spans="1:18" x14ac:dyDescent="0.35">
      <c r="A53" t="s">
        <v>14</v>
      </c>
      <c r="B53">
        <v>119.28</v>
      </c>
      <c r="C53">
        <v>118.41</v>
      </c>
      <c r="D53">
        <v>127.29</v>
      </c>
      <c r="E53">
        <v>128.6</v>
      </c>
      <c r="F53">
        <v>123.05</v>
      </c>
      <c r="G53">
        <v>190.1</v>
      </c>
      <c r="H53">
        <v>251.68</v>
      </c>
      <c r="J53" t="s">
        <v>19</v>
      </c>
      <c r="K53">
        <v>116.1</v>
      </c>
      <c r="L53">
        <v>120.9</v>
      </c>
      <c r="M53">
        <v>119.37</v>
      </c>
      <c r="N53">
        <v>127.29</v>
      </c>
      <c r="O53">
        <v>102.55</v>
      </c>
      <c r="P53">
        <v>92.3</v>
      </c>
      <c r="Q53">
        <v>111.47</v>
      </c>
      <c r="R53">
        <v>104.5</v>
      </c>
    </row>
    <row r="54" spans="1:18" x14ac:dyDescent="0.35">
      <c r="A54" t="s">
        <v>15</v>
      </c>
      <c r="B54">
        <v>106.57</v>
      </c>
      <c r="C54">
        <v>48.32</v>
      </c>
      <c r="D54">
        <v>102.55</v>
      </c>
      <c r="E54">
        <v>106.4</v>
      </c>
      <c r="F54">
        <v>172.97</v>
      </c>
      <c r="G54">
        <v>239.54</v>
      </c>
      <c r="H54">
        <v>301.16000000000003</v>
      </c>
      <c r="J54" t="s">
        <v>20</v>
      </c>
      <c r="K54">
        <v>120.9</v>
      </c>
      <c r="L54">
        <v>119.45</v>
      </c>
      <c r="M54">
        <v>114.65</v>
      </c>
      <c r="N54">
        <v>128.6</v>
      </c>
      <c r="O54">
        <v>106.4</v>
      </c>
      <c r="P54">
        <v>107.89</v>
      </c>
      <c r="Q54">
        <v>122.81</v>
      </c>
      <c r="R54">
        <v>112.4</v>
      </c>
    </row>
    <row r="55" spans="1:18" x14ac:dyDescent="0.35">
      <c r="A55" t="s">
        <v>15</v>
      </c>
      <c r="B55">
        <v>107.02</v>
      </c>
      <c r="C55">
        <v>44.35</v>
      </c>
      <c r="D55">
        <v>92.3</v>
      </c>
      <c r="E55">
        <v>107.89</v>
      </c>
      <c r="F55">
        <v>172.58</v>
      </c>
      <c r="G55">
        <v>178.66</v>
      </c>
      <c r="H55">
        <v>241.1</v>
      </c>
      <c r="J55" t="s">
        <v>21</v>
      </c>
      <c r="K55">
        <v>123.29</v>
      </c>
      <c r="L55">
        <v>125.97</v>
      </c>
      <c r="M55">
        <v>120.84</v>
      </c>
      <c r="N55">
        <v>123.05</v>
      </c>
      <c r="O55">
        <v>172.97</v>
      </c>
      <c r="P55">
        <v>172.58</v>
      </c>
      <c r="Q55">
        <v>244.77</v>
      </c>
      <c r="R55">
        <v>196.77</v>
      </c>
    </row>
    <row r="56" spans="1:18" x14ac:dyDescent="0.35">
      <c r="A56" t="s">
        <v>15</v>
      </c>
      <c r="B56">
        <v>110.78</v>
      </c>
      <c r="C56">
        <v>52.65</v>
      </c>
      <c r="D56">
        <v>111.47</v>
      </c>
      <c r="E56">
        <v>122.81</v>
      </c>
      <c r="F56">
        <v>244.77</v>
      </c>
      <c r="G56">
        <v>174.94</v>
      </c>
      <c r="H56">
        <v>309.98</v>
      </c>
      <c r="J56" t="s">
        <v>22</v>
      </c>
      <c r="K56">
        <v>176.05</v>
      </c>
      <c r="L56">
        <v>173.38</v>
      </c>
      <c r="M56">
        <v>179.8</v>
      </c>
      <c r="N56">
        <v>190.1</v>
      </c>
      <c r="O56">
        <v>239.54</v>
      </c>
      <c r="P56">
        <v>178.66</v>
      </c>
      <c r="Q56">
        <v>174.94</v>
      </c>
      <c r="R56">
        <v>121.8</v>
      </c>
    </row>
    <row r="57" spans="1:18" x14ac:dyDescent="0.35">
      <c r="A57" t="s">
        <v>15</v>
      </c>
      <c r="B57">
        <v>108.12</v>
      </c>
      <c r="C57">
        <v>60.07</v>
      </c>
      <c r="D57">
        <v>104.5</v>
      </c>
      <c r="E57">
        <v>112.4</v>
      </c>
      <c r="F57">
        <v>196.77</v>
      </c>
      <c r="G57">
        <v>121.8</v>
      </c>
      <c r="H57">
        <v>193.88</v>
      </c>
      <c r="J57" t="s">
        <v>23</v>
      </c>
      <c r="K57">
        <v>307.07</v>
      </c>
      <c r="L57">
        <v>368.32</v>
      </c>
      <c r="M57">
        <v>253.66</v>
      </c>
      <c r="N57">
        <v>251.68</v>
      </c>
      <c r="O57">
        <v>301.16000000000003</v>
      </c>
      <c r="P57">
        <v>241.1</v>
      </c>
      <c r="Q57">
        <v>309.98</v>
      </c>
      <c r="R57">
        <v>193.88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BA4E7-CD32-46D2-A60E-338769F861D9}">
  <dimension ref="A1:R109"/>
  <sheetViews>
    <sheetView workbookViewId="0">
      <selection activeCell="J117" sqref="J117"/>
    </sheetView>
  </sheetViews>
  <sheetFormatPr defaultRowHeight="14.5" x14ac:dyDescent="0.35"/>
  <cols>
    <col min="1" max="1" width="24.26953125" customWidth="1"/>
    <col min="2" max="8" width="9.1796875" style="1"/>
  </cols>
  <sheetData>
    <row r="1" spans="1:18" x14ac:dyDescent="0.35">
      <c r="B1" s="9">
        <v>0</v>
      </c>
      <c r="C1" s="9">
        <v>2</v>
      </c>
      <c r="D1" s="9">
        <v>4</v>
      </c>
      <c r="E1" s="9">
        <v>8</v>
      </c>
      <c r="F1" s="9">
        <v>16</v>
      </c>
      <c r="G1" s="9">
        <v>24</v>
      </c>
      <c r="H1" s="9">
        <v>48</v>
      </c>
    </row>
    <row r="2" spans="1:18" x14ac:dyDescent="0.35">
      <c r="A2" s="2" t="s">
        <v>39</v>
      </c>
      <c r="B2" s="1">
        <v>52.541404571401927</v>
      </c>
      <c r="C2" s="1">
        <v>50.28338295928193</v>
      </c>
      <c r="D2" s="1">
        <v>139.90709424737125</v>
      </c>
      <c r="E2" s="1">
        <v>211.50593673916285</v>
      </c>
      <c r="F2" s="1">
        <v>327.35194142556708</v>
      </c>
      <c r="G2" s="1">
        <v>634.05046986843172</v>
      </c>
      <c r="H2" s="1">
        <v>656.76639486234592</v>
      </c>
    </row>
    <row r="3" spans="1:18" x14ac:dyDescent="0.35">
      <c r="A3" s="2" t="s">
        <v>40</v>
      </c>
      <c r="B3" s="1">
        <v>22.075414406961411</v>
      </c>
      <c r="C3" s="1">
        <v>35.678347534729767</v>
      </c>
      <c r="D3" s="1">
        <v>102.09346714143985</v>
      </c>
      <c r="E3" s="1">
        <v>172.8906565870455</v>
      </c>
      <c r="F3" s="1">
        <v>327.47490231684282</v>
      </c>
      <c r="G3" s="1">
        <v>423.46404748991284</v>
      </c>
      <c r="H3" s="1">
        <v>789.61190592823505</v>
      </c>
    </row>
    <row r="4" spans="1:18" x14ac:dyDescent="0.35">
      <c r="A4" t="s">
        <v>2</v>
      </c>
      <c r="B4" s="1">
        <v>4.7148674341098751</v>
      </c>
      <c r="C4" s="1">
        <v>3.7156434741600086</v>
      </c>
      <c r="D4" s="1">
        <v>7.6747065050339947</v>
      </c>
      <c r="E4" s="1">
        <v>25.310893927925509</v>
      </c>
      <c r="F4" s="1">
        <v>16.405167401351768</v>
      </c>
      <c r="G4" s="1">
        <v>15.153074526503948</v>
      </c>
      <c r="H4" s="1">
        <v>16.696464748401006</v>
      </c>
    </row>
    <row r="5" spans="1:18" x14ac:dyDescent="0.35">
      <c r="A5" t="s">
        <v>3</v>
      </c>
      <c r="B5" s="3">
        <v>2.3574337170549375</v>
      </c>
      <c r="C5" s="3">
        <v>1.8578217370800043</v>
      </c>
      <c r="D5" s="3">
        <v>3.8373532525169973</v>
      </c>
      <c r="E5" s="3">
        <v>12.655446963962754</v>
      </c>
      <c r="F5" s="3">
        <v>8.2025837006758842</v>
      </c>
      <c r="G5" s="3">
        <v>7.5765372632519741</v>
      </c>
      <c r="H5" s="3">
        <v>8.3482323742005029</v>
      </c>
      <c r="R5" s="10"/>
    </row>
    <row r="7" spans="1:18" x14ac:dyDescent="0.35">
      <c r="A7" t="s">
        <v>2</v>
      </c>
      <c r="B7" s="1">
        <v>9.3198918733225309</v>
      </c>
      <c r="C7" s="1">
        <v>12.650263463018176</v>
      </c>
      <c r="D7" s="1">
        <v>25.169991557566643</v>
      </c>
      <c r="E7" s="1">
        <v>25.504522100637868</v>
      </c>
      <c r="F7" s="1">
        <v>16.341052664023358</v>
      </c>
      <c r="G7" s="1">
        <v>30.873682393771123</v>
      </c>
      <c r="H7" s="1">
        <v>25.346163378794227</v>
      </c>
    </row>
    <row r="8" spans="1:18" x14ac:dyDescent="0.35">
      <c r="A8" t="s">
        <v>3</v>
      </c>
      <c r="B8" s="3">
        <v>4.6599459366612654</v>
      </c>
      <c r="C8" s="3">
        <v>6.3251317315090878</v>
      </c>
      <c r="D8" s="3">
        <v>12.584995778783322</v>
      </c>
      <c r="E8" s="3">
        <v>12.752261050318934</v>
      </c>
      <c r="F8" s="3">
        <v>8.1705263320116792</v>
      </c>
      <c r="G8" s="3">
        <v>15.436841196885561</v>
      </c>
      <c r="H8" s="3">
        <v>12.673081689397113</v>
      </c>
    </row>
    <row r="18" spans="1:8" x14ac:dyDescent="0.35">
      <c r="B18" s="9">
        <v>0</v>
      </c>
      <c r="C18" s="9">
        <v>2</v>
      </c>
      <c r="D18" s="9">
        <v>4</v>
      </c>
      <c r="E18" s="9">
        <v>8</v>
      </c>
      <c r="F18" s="9">
        <v>16</v>
      </c>
      <c r="G18" s="9">
        <v>24</v>
      </c>
      <c r="H18" s="9">
        <v>48</v>
      </c>
    </row>
    <row r="19" spans="1:8" x14ac:dyDescent="0.35">
      <c r="A19" t="s">
        <v>27</v>
      </c>
      <c r="B19" s="1">
        <v>85.401581324622569</v>
      </c>
      <c r="C19" s="1">
        <v>64.103194678313443</v>
      </c>
      <c r="D19" s="1">
        <v>188.5831765627394</v>
      </c>
      <c r="E19" s="1">
        <v>138.21692018974539</v>
      </c>
      <c r="F19" s="1">
        <v>242.85071023170312</v>
      </c>
      <c r="G19" s="1">
        <v>388.11090454374249</v>
      </c>
      <c r="H19" s="1">
        <v>509.78827911023279</v>
      </c>
    </row>
    <row r="20" spans="1:8" x14ac:dyDescent="0.35">
      <c r="A20" t="s">
        <v>28</v>
      </c>
      <c r="B20" s="1">
        <v>70.470332275156551</v>
      </c>
      <c r="C20" s="1">
        <v>72.165755204961727</v>
      </c>
      <c r="D20" s="1">
        <v>175.81815683731369</v>
      </c>
      <c r="E20" s="1">
        <v>149.97129953404274</v>
      </c>
      <c r="F20" s="1">
        <v>244.6090271216176</v>
      </c>
      <c r="G20" s="1">
        <v>409.56233026584573</v>
      </c>
      <c r="H20" s="1">
        <v>465.87893017236701</v>
      </c>
    </row>
    <row r="22" spans="1:8" x14ac:dyDescent="0.35">
      <c r="A22" t="s">
        <v>2</v>
      </c>
      <c r="B22" s="1">
        <v>17.789070711144284</v>
      </c>
      <c r="C22" s="1">
        <v>25.140694290647691</v>
      </c>
      <c r="D22" s="1">
        <v>36.258890931267899</v>
      </c>
      <c r="E22" s="1">
        <v>31.803709892486221</v>
      </c>
      <c r="F22" s="1">
        <v>21.457730550845227</v>
      </c>
      <c r="G22" s="1">
        <v>48.454742071950889</v>
      </c>
      <c r="H22" s="1">
        <v>43.516515162505897</v>
      </c>
    </row>
    <row r="23" spans="1:8" x14ac:dyDescent="0.35">
      <c r="A23" t="s">
        <v>3</v>
      </c>
      <c r="B23" s="3">
        <v>8.8945353555721418</v>
      </c>
      <c r="C23" s="3">
        <v>12.570347145323845</v>
      </c>
      <c r="D23" s="3">
        <v>18.12944546563395</v>
      </c>
      <c r="E23" s="3">
        <v>15.901854946243111</v>
      </c>
      <c r="F23" s="3">
        <v>10.728865275422613</v>
      </c>
      <c r="G23" s="3">
        <v>24.227371035975445</v>
      </c>
      <c r="H23" s="3">
        <v>21.758257581252948</v>
      </c>
    </row>
    <row r="25" spans="1:8" x14ac:dyDescent="0.35">
      <c r="A25" t="s">
        <v>2</v>
      </c>
      <c r="B25" s="1">
        <v>26.040719540639419</v>
      </c>
      <c r="C25" s="1">
        <v>27.310854565434791</v>
      </c>
      <c r="D25" s="1">
        <v>54.219121171964822</v>
      </c>
      <c r="E25" s="1">
        <v>56.521909880423763</v>
      </c>
      <c r="F25" s="1">
        <v>41.801055834864833</v>
      </c>
      <c r="G25" s="1">
        <v>26.902817223690882</v>
      </c>
      <c r="H25" s="1">
        <v>57.365838259037574</v>
      </c>
    </row>
    <row r="26" spans="1:8" x14ac:dyDescent="0.35">
      <c r="A26" t="s">
        <v>3</v>
      </c>
      <c r="B26" s="3">
        <v>13.020359770319709</v>
      </c>
      <c r="C26" s="3">
        <v>13.655427282717396</v>
      </c>
      <c r="D26" s="3">
        <v>27.109560585982411</v>
      </c>
      <c r="E26" s="3">
        <v>28.260954940211882</v>
      </c>
      <c r="F26" s="3">
        <v>20.900527917432417</v>
      </c>
      <c r="G26" s="3">
        <v>13.451408611845441</v>
      </c>
      <c r="H26" s="3">
        <v>28.682919129518787</v>
      </c>
    </row>
    <row r="36" spans="1:8" x14ac:dyDescent="0.35">
      <c r="B36" s="9">
        <v>0</v>
      </c>
      <c r="C36" s="9">
        <v>2</v>
      </c>
      <c r="D36" s="9">
        <v>4</v>
      </c>
      <c r="E36" s="9">
        <v>8</v>
      </c>
      <c r="F36" s="9">
        <v>16</v>
      </c>
      <c r="G36" s="9">
        <v>24</v>
      </c>
      <c r="H36" s="9">
        <v>48</v>
      </c>
    </row>
    <row r="37" spans="1:8" x14ac:dyDescent="0.35">
      <c r="A37" t="s">
        <v>30</v>
      </c>
      <c r="B37" s="1">
        <v>159.30126093618208</v>
      </c>
      <c r="C37" s="1">
        <v>134.04000918515797</v>
      </c>
      <c r="D37" s="1">
        <v>155.05527429789637</v>
      </c>
      <c r="E37" s="1">
        <v>205.01115089235964</v>
      </c>
      <c r="F37" s="1">
        <v>262.1274148104057</v>
      </c>
      <c r="G37" s="1">
        <v>250.64431240166388</v>
      </c>
      <c r="H37" s="1">
        <v>283.68687864085427</v>
      </c>
    </row>
    <row r="38" spans="1:8" x14ac:dyDescent="0.35">
      <c r="A38" t="s">
        <v>29</v>
      </c>
      <c r="B38" s="1">
        <v>156.60495844048717</v>
      </c>
      <c r="C38" s="1">
        <v>155.38548084571221</v>
      </c>
      <c r="D38" s="1">
        <v>189.63642635644212</v>
      </c>
      <c r="E38" s="1">
        <v>138.44013088652622</v>
      </c>
      <c r="F38" s="1">
        <v>179.55094772374804</v>
      </c>
      <c r="G38" s="1">
        <v>184.94418914805493</v>
      </c>
      <c r="H38" s="1">
        <v>213.62899929274352</v>
      </c>
    </row>
    <row r="40" spans="1:8" x14ac:dyDescent="0.35">
      <c r="A40" t="s">
        <v>2</v>
      </c>
      <c r="B40" s="1">
        <v>41.995478296029049</v>
      </c>
      <c r="C40" s="1">
        <v>23.024736310977122</v>
      </c>
      <c r="D40" s="1">
        <v>16.855876672096755</v>
      </c>
      <c r="E40" s="1">
        <v>26.697475572929207</v>
      </c>
      <c r="F40" s="1">
        <v>14.991065893176113</v>
      </c>
      <c r="G40" s="1">
        <v>49.393984562143459</v>
      </c>
      <c r="H40" s="1">
        <v>61.91868962060866</v>
      </c>
    </row>
    <row r="41" spans="1:8" x14ac:dyDescent="0.35">
      <c r="A41" t="s">
        <v>3</v>
      </c>
      <c r="B41" s="3">
        <v>20.997739148014524</v>
      </c>
      <c r="C41" s="3">
        <v>11.512368155488561</v>
      </c>
      <c r="D41" s="3">
        <v>8.4279383360483777</v>
      </c>
      <c r="E41" s="3">
        <v>13.348737786464604</v>
      </c>
      <c r="F41" s="3">
        <v>7.4955329465880567</v>
      </c>
      <c r="G41" s="3">
        <v>24.696992281071729</v>
      </c>
      <c r="H41" s="3">
        <v>30.95934481030433</v>
      </c>
    </row>
    <row r="43" spans="1:8" x14ac:dyDescent="0.35">
      <c r="A43" t="s">
        <v>2</v>
      </c>
      <c r="B43" s="1">
        <v>43.886599317748775</v>
      </c>
      <c r="C43" s="1">
        <v>48.550219521719207</v>
      </c>
      <c r="D43" s="1">
        <v>77.651499310841444</v>
      </c>
      <c r="E43" s="1">
        <v>40.225305341162205</v>
      </c>
      <c r="F43" s="1">
        <v>63.980153526073103</v>
      </c>
      <c r="G43" s="1">
        <v>51.62918247796064</v>
      </c>
      <c r="H43" s="1">
        <v>44.110991138483122</v>
      </c>
    </row>
    <row r="44" spans="1:8" x14ac:dyDescent="0.35">
      <c r="A44" t="s">
        <v>3</v>
      </c>
      <c r="B44" s="3">
        <v>21.943299658874388</v>
      </c>
      <c r="C44" s="3">
        <v>24.275109760859603</v>
      </c>
      <c r="D44" s="3">
        <v>38.825749655420722</v>
      </c>
      <c r="E44" s="3">
        <v>20.112652670581102</v>
      </c>
      <c r="F44" s="3">
        <v>31.990076763036551</v>
      </c>
      <c r="G44" s="3">
        <v>25.81459123898032</v>
      </c>
      <c r="H44" s="3">
        <v>22.055495569241561</v>
      </c>
    </row>
    <row r="53" spans="1:8" x14ac:dyDescent="0.35">
      <c r="B53" s="9">
        <v>0</v>
      </c>
      <c r="C53" s="9">
        <v>2</v>
      </c>
      <c r="D53" s="9">
        <v>4</v>
      </c>
      <c r="E53" s="9">
        <v>8</v>
      </c>
      <c r="F53" s="9">
        <v>16</v>
      </c>
      <c r="G53" s="9">
        <v>24</v>
      </c>
      <c r="H53" s="9">
        <v>48</v>
      </c>
    </row>
    <row r="54" spans="1:8" x14ac:dyDescent="0.35">
      <c r="A54" t="s">
        <v>31</v>
      </c>
      <c r="B54" s="1">
        <v>45.421559006886035</v>
      </c>
      <c r="C54" s="1">
        <v>48.853189047496173</v>
      </c>
      <c r="D54" s="1">
        <v>51.484361568649092</v>
      </c>
      <c r="E54" s="1">
        <v>56.014394592644237</v>
      </c>
      <c r="F54" s="1">
        <v>61.953359501269887</v>
      </c>
      <c r="G54" s="1">
        <v>351.30410993753782</v>
      </c>
      <c r="H54" s="1">
        <v>398.07627854257851</v>
      </c>
    </row>
    <row r="55" spans="1:8" x14ac:dyDescent="0.35">
      <c r="A55" t="s">
        <v>32</v>
      </c>
      <c r="B55" s="1">
        <v>69.095595705379822</v>
      </c>
      <c r="C55" s="1">
        <v>66.439528977141549</v>
      </c>
      <c r="D55" s="1">
        <v>70.615851410692812</v>
      </c>
      <c r="E55" s="1">
        <v>64.225127711844294</v>
      </c>
      <c r="F55" s="1">
        <v>70.516364580928212</v>
      </c>
      <c r="G55" s="1">
        <v>196.91447552937331</v>
      </c>
      <c r="H55" s="1">
        <v>546.36653315889134</v>
      </c>
    </row>
    <row r="57" spans="1:8" x14ac:dyDescent="0.35">
      <c r="A57" t="s">
        <v>2</v>
      </c>
      <c r="B57" s="1">
        <v>24.158455036682415</v>
      </c>
      <c r="C57" s="1">
        <v>25.370591283353964</v>
      </c>
      <c r="D57" s="1">
        <v>20.643207881127989</v>
      </c>
      <c r="E57" s="1">
        <v>19.346228183369689</v>
      </c>
      <c r="F57" s="1">
        <v>17.890653021481693</v>
      </c>
      <c r="G57" s="1">
        <v>107.42985795510889</v>
      </c>
      <c r="H57" s="1">
        <v>71.329657582140484</v>
      </c>
    </row>
    <row r="58" spans="1:8" x14ac:dyDescent="0.35">
      <c r="A58" t="s">
        <v>3</v>
      </c>
      <c r="B58" s="3">
        <v>12.079227518341208</v>
      </c>
      <c r="C58" s="3">
        <v>12.685295641676982</v>
      </c>
      <c r="D58" s="3">
        <v>10.321603940563994</v>
      </c>
      <c r="E58" s="3">
        <v>9.6731140916848446</v>
      </c>
      <c r="F58" s="3">
        <v>8.9453265107408466</v>
      </c>
      <c r="G58" s="3">
        <v>53.714928977554443</v>
      </c>
      <c r="H58" s="3">
        <v>35.664828791070242</v>
      </c>
    </row>
    <row r="60" spans="1:8" x14ac:dyDescent="0.35">
      <c r="A60" t="s">
        <v>2</v>
      </c>
      <c r="B60" s="1">
        <v>2.2394380036647181</v>
      </c>
      <c r="C60" s="1">
        <v>2.1906155190715952</v>
      </c>
      <c r="D60" s="1">
        <v>3.4411167412505619</v>
      </c>
      <c r="E60" s="1">
        <v>1.8228017860421977</v>
      </c>
      <c r="F60" s="1">
        <v>1.9051451643379611</v>
      </c>
      <c r="G60" s="1">
        <v>25.525736635714807</v>
      </c>
      <c r="H60" s="1">
        <v>59.647108348006149</v>
      </c>
    </row>
    <row r="61" spans="1:8" x14ac:dyDescent="0.35">
      <c r="A61" t="s">
        <v>3</v>
      </c>
      <c r="B61" s="3">
        <v>1.1197190018323591</v>
      </c>
      <c r="C61" s="3">
        <v>1.0953077595357976</v>
      </c>
      <c r="D61" s="3">
        <v>1.7205583706252809</v>
      </c>
      <c r="E61" s="3">
        <v>0.91140089302109883</v>
      </c>
      <c r="F61" s="3">
        <v>0.95257258216898055</v>
      </c>
      <c r="G61" s="3">
        <v>12.762868317857404</v>
      </c>
      <c r="H61" s="3">
        <v>29.823554174003075</v>
      </c>
    </row>
    <row r="69" spans="1:8" x14ac:dyDescent="0.35">
      <c r="B69" s="9">
        <v>0</v>
      </c>
      <c r="C69" s="9">
        <v>2</v>
      </c>
      <c r="D69" s="9">
        <v>4</v>
      </c>
      <c r="E69" s="9">
        <v>8</v>
      </c>
      <c r="F69" s="9">
        <v>16</v>
      </c>
      <c r="G69" s="9">
        <v>24</v>
      </c>
      <c r="H69" s="9">
        <v>48</v>
      </c>
    </row>
    <row r="70" spans="1:8" x14ac:dyDescent="0.35">
      <c r="A70" t="s">
        <v>33</v>
      </c>
      <c r="B70" s="1">
        <v>59.746967782688444</v>
      </c>
      <c r="C70" s="1">
        <v>121.73046700953856</v>
      </c>
      <c r="D70" s="1">
        <v>166.01805777860602</v>
      </c>
      <c r="E70" s="1">
        <v>128.50032580968175</v>
      </c>
      <c r="F70" s="1">
        <v>261.81309358491524</v>
      </c>
      <c r="G70" s="1">
        <v>377.63171526360975</v>
      </c>
      <c r="H70" s="1">
        <v>935.31106590388481</v>
      </c>
    </row>
    <row r="71" spans="1:8" x14ac:dyDescent="0.35">
      <c r="A71" t="s">
        <v>34</v>
      </c>
      <c r="B71" s="1">
        <v>71.234090642056429</v>
      </c>
      <c r="C71" s="1">
        <v>138.93318056067847</v>
      </c>
      <c r="D71" s="1">
        <v>146.00771515715115</v>
      </c>
      <c r="E71" s="1">
        <v>126.72863145394378</v>
      </c>
      <c r="F71" s="1">
        <v>262.88781623446954</v>
      </c>
      <c r="G71" s="1">
        <v>360.15652549947777</v>
      </c>
      <c r="H71" s="1">
        <v>925.39437904762769</v>
      </c>
    </row>
    <row r="73" spans="1:8" x14ac:dyDescent="0.35">
      <c r="A73" t="s">
        <v>2</v>
      </c>
      <c r="B73" s="1">
        <v>25.169787249726728</v>
      </c>
      <c r="C73" s="1">
        <v>20.067291784543499</v>
      </c>
      <c r="D73" s="1">
        <v>18.580089263033479</v>
      </c>
      <c r="E73" s="1">
        <v>20.970006996541041</v>
      </c>
      <c r="F73" s="1">
        <v>21.459507439057532</v>
      </c>
      <c r="G73" s="1">
        <v>13.418249837254562</v>
      </c>
      <c r="H73" s="1">
        <v>10.835801653953618</v>
      </c>
    </row>
    <row r="74" spans="1:8" x14ac:dyDescent="0.35">
      <c r="A74" t="s">
        <v>3</v>
      </c>
      <c r="B74" s="3">
        <v>12.584893624863364</v>
      </c>
      <c r="C74" s="3">
        <v>10.03364589227175</v>
      </c>
      <c r="D74" s="3">
        <v>9.2900446315167393</v>
      </c>
      <c r="E74" s="3">
        <v>10.485003498270521</v>
      </c>
      <c r="F74" s="3">
        <v>10.729753719528766</v>
      </c>
      <c r="G74" s="3">
        <v>6.709124918627281</v>
      </c>
      <c r="H74" s="3">
        <v>5.4179008269768092</v>
      </c>
    </row>
    <row r="76" spans="1:8" x14ac:dyDescent="0.35">
      <c r="A76" t="s">
        <v>2</v>
      </c>
      <c r="B76" s="1">
        <v>18.84906377384905</v>
      </c>
      <c r="C76" s="1">
        <v>2.1413821776154882</v>
      </c>
      <c r="D76" s="1">
        <v>24.892117082363061</v>
      </c>
      <c r="E76" s="1">
        <v>32.646367484213506</v>
      </c>
      <c r="F76" s="1">
        <v>22.869338057668767</v>
      </c>
      <c r="G76" s="1">
        <v>24.375955549564029</v>
      </c>
      <c r="H76" s="1">
        <v>19.498131292389186</v>
      </c>
    </row>
    <row r="77" spans="1:8" x14ac:dyDescent="0.35">
      <c r="A77" t="s">
        <v>3</v>
      </c>
      <c r="B77" s="3">
        <v>9.4245318869245249</v>
      </c>
      <c r="C77" s="3">
        <v>1.0706910888077441</v>
      </c>
      <c r="D77" s="3">
        <v>12.446058541181531</v>
      </c>
      <c r="E77" s="3">
        <v>16.323183742106753</v>
      </c>
      <c r="F77" s="3">
        <v>11.434669028834383</v>
      </c>
      <c r="G77" s="3">
        <v>12.187977774782015</v>
      </c>
      <c r="H77" s="3">
        <v>9.7490656461945928</v>
      </c>
    </row>
    <row r="86" spans="1:8" x14ac:dyDescent="0.35">
      <c r="B86" s="9">
        <v>0</v>
      </c>
      <c r="C86" s="9">
        <v>2</v>
      </c>
      <c r="D86" s="9">
        <v>4</v>
      </c>
      <c r="E86" s="9">
        <v>8</v>
      </c>
      <c r="F86" s="9">
        <v>16</v>
      </c>
      <c r="G86" s="9">
        <v>24</v>
      </c>
      <c r="H86" s="9">
        <v>48</v>
      </c>
    </row>
    <row r="87" spans="1:8" x14ac:dyDescent="0.35">
      <c r="A87" t="s">
        <v>36</v>
      </c>
      <c r="B87" s="1">
        <v>209.9518828571853</v>
      </c>
      <c r="C87" s="1">
        <v>232.54613399271949</v>
      </c>
      <c r="D87" s="1">
        <v>204.90570643327743</v>
      </c>
      <c r="E87" s="1">
        <v>224.45394312920965</v>
      </c>
      <c r="F87" s="1">
        <v>248.04158849280773</v>
      </c>
      <c r="G87" s="1">
        <v>285.54684889415955</v>
      </c>
      <c r="H87" s="1">
        <v>412.35629031401669</v>
      </c>
    </row>
    <row r="88" spans="1:8" x14ac:dyDescent="0.35">
      <c r="A88" t="s">
        <v>35</v>
      </c>
      <c r="B88" s="1">
        <v>252.25449644259356</v>
      </c>
      <c r="C88" s="1">
        <v>219.19864017175303</v>
      </c>
      <c r="D88" s="1">
        <v>201.0833051940582</v>
      </c>
      <c r="E88" s="1">
        <v>220.81143235932763</v>
      </c>
      <c r="F88" s="1">
        <v>240.65642770906715</v>
      </c>
      <c r="G88" s="1">
        <v>374.64240223597244</v>
      </c>
      <c r="H88" s="1">
        <v>461.75046666420974</v>
      </c>
    </row>
    <row r="90" spans="1:8" x14ac:dyDescent="0.35">
      <c r="A90" t="s">
        <v>2</v>
      </c>
      <c r="B90" s="1">
        <v>80.759827705299102</v>
      </c>
      <c r="C90" s="1">
        <v>124.26355828443877</v>
      </c>
      <c r="D90" s="1">
        <v>86.77071691888986</v>
      </c>
      <c r="E90" s="1">
        <v>107.83658884386877</v>
      </c>
      <c r="F90" s="1">
        <v>61.251745876891363</v>
      </c>
      <c r="G90" s="1">
        <v>30.709458839891319</v>
      </c>
      <c r="H90" s="1">
        <v>14.188946435547756</v>
      </c>
    </row>
    <row r="91" spans="1:8" x14ac:dyDescent="0.35">
      <c r="A91" t="s">
        <v>3</v>
      </c>
      <c r="B91" s="3">
        <v>40.379913852649551</v>
      </c>
      <c r="C91" s="3">
        <v>62.131779142219386</v>
      </c>
      <c r="D91" s="3">
        <v>43.38535845944493</v>
      </c>
      <c r="E91" s="3">
        <v>53.918294421934384</v>
      </c>
      <c r="F91" s="3">
        <v>30.625872938445681</v>
      </c>
      <c r="G91" s="3">
        <v>15.354729419945659</v>
      </c>
      <c r="H91" s="3">
        <v>7.0944732177738778</v>
      </c>
    </row>
    <row r="93" spans="1:8" x14ac:dyDescent="0.35">
      <c r="A93" t="s">
        <v>2</v>
      </c>
      <c r="B93" s="1">
        <v>122.84710104905997</v>
      </c>
      <c r="C93" s="1">
        <v>125.13158462149897</v>
      </c>
      <c r="D93" s="1">
        <v>131.04771675556069</v>
      </c>
      <c r="E93" s="1">
        <v>129.60114771423596</v>
      </c>
      <c r="F93" s="1">
        <v>64.183025446095286</v>
      </c>
      <c r="G93" s="1">
        <v>84.602838644557878</v>
      </c>
      <c r="H93" s="1">
        <v>40.300888509740517</v>
      </c>
    </row>
    <row r="94" spans="1:8" x14ac:dyDescent="0.35">
      <c r="A94" t="s">
        <v>3</v>
      </c>
      <c r="B94" s="3">
        <v>61.423550524529986</v>
      </c>
      <c r="C94" s="3">
        <v>62.565792310749487</v>
      </c>
      <c r="D94" s="3">
        <v>65.523858377780343</v>
      </c>
      <c r="E94" s="3">
        <v>64.800573857117982</v>
      </c>
      <c r="F94" s="3">
        <v>32.091512723047643</v>
      </c>
      <c r="G94" s="3">
        <v>42.301419322278939</v>
      </c>
      <c r="H94" s="3">
        <v>20.150444254870258</v>
      </c>
    </row>
    <row r="101" spans="1:8" x14ac:dyDescent="0.35">
      <c r="B101" s="9">
        <v>0</v>
      </c>
      <c r="C101" s="9">
        <v>2</v>
      </c>
      <c r="D101" s="9">
        <v>4</v>
      </c>
      <c r="E101" s="9">
        <v>8</v>
      </c>
      <c r="F101" s="9">
        <v>16</v>
      </c>
      <c r="G101" s="9">
        <v>24</v>
      </c>
      <c r="H101" s="9">
        <v>48</v>
      </c>
    </row>
    <row r="102" spans="1:8" x14ac:dyDescent="0.35">
      <c r="A102" t="s">
        <v>37</v>
      </c>
      <c r="B102" s="1">
        <v>112.1782864781691</v>
      </c>
      <c r="C102" s="1">
        <v>115.94964893202122</v>
      </c>
      <c r="D102" s="1">
        <v>120.91630213745201</v>
      </c>
      <c r="E102" s="1">
        <v>120.90107211091049</v>
      </c>
      <c r="F102" s="1">
        <v>123.28627761514628</v>
      </c>
      <c r="G102" s="1">
        <v>179.83374436078452</v>
      </c>
      <c r="H102" s="1">
        <v>295.18393273315291</v>
      </c>
    </row>
    <row r="103" spans="1:8" x14ac:dyDescent="0.35">
      <c r="A103" s="11" t="s">
        <v>38</v>
      </c>
      <c r="B103" s="1">
        <v>108.12285191821802</v>
      </c>
      <c r="C103" s="1">
        <v>51.347936061111227</v>
      </c>
      <c r="D103" s="1">
        <v>102.70516788020805</v>
      </c>
      <c r="E103" s="1">
        <v>112.374399736518</v>
      </c>
      <c r="F103" s="1">
        <v>196.77120393572042</v>
      </c>
      <c r="G103" s="1">
        <v>178.73471891923458</v>
      </c>
      <c r="H103" s="1">
        <v>261.52965050662033</v>
      </c>
    </row>
    <row r="105" spans="1:8" x14ac:dyDescent="0.35">
      <c r="A105" t="s">
        <v>2</v>
      </c>
      <c r="B105" s="1">
        <v>5.1265171847142685</v>
      </c>
      <c r="C105" s="1">
        <v>2.856158622534859</v>
      </c>
      <c r="D105" s="1">
        <v>4.6999487359626571</v>
      </c>
      <c r="E105" s="1">
        <v>5.7852292855151815</v>
      </c>
      <c r="F105" s="1">
        <v>2.1023691226652899</v>
      </c>
      <c r="G105" s="1">
        <v>7.3335037198497073</v>
      </c>
      <c r="H105" s="1">
        <v>55.097145202306486</v>
      </c>
    </row>
    <row r="106" spans="1:8" x14ac:dyDescent="0.35">
      <c r="A106" t="s">
        <v>3</v>
      </c>
      <c r="B106" s="3">
        <v>2.5632585923571343</v>
      </c>
      <c r="C106" s="3">
        <v>1.4280793112674295</v>
      </c>
      <c r="D106" s="3">
        <v>2.3499743679813285</v>
      </c>
      <c r="E106" s="3">
        <v>2.8926146427575907</v>
      </c>
      <c r="F106" s="3">
        <v>1.0511845613326449</v>
      </c>
      <c r="G106" s="3">
        <v>3.6667518599248536</v>
      </c>
      <c r="H106" s="3">
        <v>27.548572601153243</v>
      </c>
    </row>
    <row r="108" spans="1:8" x14ac:dyDescent="0.35">
      <c r="A108" t="s">
        <v>2</v>
      </c>
      <c r="B108" s="1">
        <v>1.8859546167461578</v>
      </c>
      <c r="C108" s="1">
        <v>6.7284068350387081</v>
      </c>
      <c r="D108" s="1">
        <v>7.9247604231564397</v>
      </c>
      <c r="E108" s="1">
        <v>7.4103889441556392</v>
      </c>
      <c r="F108" s="1">
        <v>33.937234681690214</v>
      </c>
      <c r="G108" s="1">
        <v>48.145217680483398</v>
      </c>
      <c r="H108" s="1">
        <v>54.50152345021629</v>
      </c>
    </row>
    <row r="109" spans="1:8" x14ac:dyDescent="0.35">
      <c r="A109" t="s">
        <v>3</v>
      </c>
      <c r="B109" s="3">
        <v>0.94297730837307892</v>
      </c>
      <c r="C109" s="3">
        <v>3.364203417519354</v>
      </c>
      <c r="D109" s="3">
        <v>3.9623802115782198</v>
      </c>
      <c r="E109" s="3">
        <v>3.7051944720778196</v>
      </c>
      <c r="F109" s="3">
        <v>16.968617340845107</v>
      </c>
      <c r="G109" s="3">
        <v>24.072608840241699</v>
      </c>
      <c r="H109" s="3">
        <v>27.250761725108145</v>
      </c>
    </row>
  </sheetData>
  <pageMargins left="0.7" right="0.7" top="0.75" bottom="0.75" header="0.3" footer="0.3"/>
  <pageSetup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8620B-614A-4EC2-BE96-4875B873C80C}">
  <dimension ref="A1:AQ34"/>
  <sheetViews>
    <sheetView workbookViewId="0">
      <selection activeCell="H6" sqref="H6"/>
    </sheetView>
  </sheetViews>
  <sheetFormatPr defaultRowHeight="14.5" x14ac:dyDescent="0.35"/>
  <cols>
    <col min="1" max="1" width="16" customWidth="1"/>
  </cols>
  <sheetData>
    <row r="1" spans="1:43" x14ac:dyDescent="0.35">
      <c r="A1" t="s">
        <v>41</v>
      </c>
      <c r="V1" t="s">
        <v>42</v>
      </c>
      <c r="AD1" t="s">
        <v>42</v>
      </c>
      <c r="AH1" t="s">
        <v>43</v>
      </c>
      <c r="AN1" t="s">
        <v>42</v>
      </c>
    </row>
    <row r="2" spans="1:43" x14ac:dyDescent="0.35">
      <c r="B2" t="s">
        <v>44</v>
      </c>
      <c r="I2" t="s">
        <v>45</v>
      </c>
      <c r="M2" t="s">
        <v>46</v>
      </c>
      <c r="Q2" t="s">
        <v>47</v>
      </c>
      <c r="V2" t="s">
        <v>25</v>
      </c>
      <c r="AD2" t="s">
        <v>26</v>
      </c>
      <c r="AH2" t="s">
        <v>48</v>
      </c>
      <c r="AN2" t="s">
        <v>49</v>
      </c>
    </row>
    <row r="3" spans="1:43" x14ac:dyDescent="0.35">
      <c r="A3" t="s">
        <v>50</v>
      </c>
      <c r="M3" t="s">
        <v>51</v>
      </c>
      <c r="N3" t="s">
        <v>52</v>
      </c>
      <c r="O3" t="s">
        <v>53</v>
      </c>
      <c r="P3" t="s">
        <v>54</v>
      </c>
      <c r="V3" t="s">
        <v>51</v>
      </c>
      <c r="W3" t="s">
        <v>52</v>
      </c>
      <c r="X3" t="s">
        <v>53</v>
      </c>
      <c r="Y3" t="s">
        <v>55</v>
      </c>
      <c r="Z3" t="s">
        <v>56</v>
      </c>
      <c r="AA3" t="s">
        <v>57</v>
      </c>
      <c r="AB3" t="s">
        <v>58</v>
      </c>
      <c r="AC3" t="s">
        <v>59</v>
      </c>
      <c r="AD3" t="s">
        <v>51</v>
      </c>
      <c r="AE3" t="s">
        <v>52</v>
      </c>
      <c r="AF3" t="s">
        <v>53</v>
      </c>
      <c r="AG3" t="s">
        <v>60</v>
      </c>
      <c r="AH3" t="s">
        <v>53</v>
      </c>
      <c r="AI3" t="s">
        <v>56</v>
      </c>
      <c r="AJ3" t="s">
        <v>57</v>
      </c>
      <c r="AK3" t="s">
        <v>58</v>
      </c>
      <c r="AL3" t="s">
        <v>61</v>
      </c>
      <c r="AM3" t="s">
        <v>62</v>
      </c>
      <c r="AN3" t="s">
        <v>51</v>
      </c>
      <c r="AO3" t="s">
        <v>52</v>
      </c>
      <c r="AP3" t="s">
        <v>53</v>
      </c>
      <c r="AQ3" t="s">
        <v>63</v>
      </c>
    </row>
    <row r="4" spans="1:43" x14ac:dyDescent="0.35"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Q4" t="s">
        <v>78</v>
      </c>
      <c r="R4" t="s">
        <v>79</v>
      </c>
      <c r="S4" t="s">
        <v>80</v>
      </c>
      <c r="T4" t="s">
        <v>81</v>
      </c>
      <c r="U4" t="s">
        <v>82</v>
      </c>
      <c r="V4" t="s">
        <v>83</v>
      </c>
      <c r="W4" t="s">
        <v>84</v>
      </c>
      <c r="X4" t="s">
        <v>85</v>
      </c>
      <c r="AB4" t="s">
        <v>86</v>
      </c>
      <c r="AD4" t="s">
        <v>83</v>
      </c>
      <c r="AE4" t="s">
        <v>84</v>
      </c>
      <c r="AF4" t="s">
        <v>85</v>
      </c>
      <c r="AH4" t="s">
        <v>87</v>
      </c>
      <c r="AK4" t="s">
        <v>86</v>
      </c>
      <c r="AN4" t="s">
        <v>83</v>
      </c>
      <c r="AO4" t="s">
        <v>84</v>
      </c>
      <c r="AP4" t="s">
        <v>88</v>
      </c>
    </row>
    <row r="5" spans="1:43" x14ac:dyDescent="0.35">
      <c r="A5" t="s">
        <v>89</v>
      </c>
      <c r="B5">
        <v>71.012799999999999</v>
      </c>
      <c r="C5">
        <v>73.012699999999995</v>
      </c>
      <c r="D5">
        <v>1.9998999999999967</v>
      </c>
      <c r="E5">
        <v>72.760300000000001</v>
      </c>
      <c r="F5">
        <v>1.7475000000000023</v>
      </c>
      <c r="G5">
        <v>873.79368968448682</v>
      </c>
      <c r="H5">
        <v>87.379368968448688</v>
      </c>
      <c r="I5">
        <v>71.4405</v>
      </c>
      <c r="J5">
        <v>0.42770000000000152</v>
      </c>
      <c r="K5">
        <v>213.86069303465285</v>
      </c>
      <c r="L5">
        <v>2447.4964234620938</v>
      </c>
      <c r="M5">
        <v>1.0118</v>
      </c>
      <c r="N5">
        <v>1.3446</v>
      </c>
      <c r="O5">
        <v>1.3189</v>
      </c>
      <c r="P5">
        <v>2.540027673453257</v>
      </c>
      <c r="Q5">
        <v>1.5088999999999999</v>
      </c>
      <c r="R5">
        <v>4.5999999999999996</v>
      </c>
      <c r="S5">
        <v>21.340049042348731</v>
      </c>
      <c r="T5">
        <v>133.37530651467958</v>
      </c>
      <c r="U5">
        <v>152.63935650855902</v>
      </c>
      <c r="V5">
        <v>0.58289999999999997</v>
      </c>
      <c r="W5">
        <v>0.50209999999999999</v>
      </c>
      <c r="X5">
        <v>0.88009999999999999</v>
      </c>
      <c r="Y5">
        <v>59.07530372435771</v>
      </c>
      <c r="AB5">
        <v>0</v>
      </c>
      <c r="AC5">
        <v>0.67607839724373475</v>
      </c>
      <c r="AD5">
        <v>0.58289999999999997</v>
      </c>
      <c r="AE5">
        <v>0.50209999999999999</v>
      </c>
      <c r="AF5">
        <v>0.82620000000000005</v>
      </c>
      <c r="AG5">
        <v>48.224297948615828</v>
      </c>
      <c r="AH5">
        <v>0.67410000000000003</v>
      </c>
      <c r="AK5">
        <v>0</v>
      </c>
      <c r="AL5">
        <v>17.571641107349134</v>
      </c>
      <c r="AM5">
        <v>-2.1257633373308435E-3</v>
      </c>
      <c r="AQ5" t="e">
        <v>#DIV/0!</v>
      </c>
    </row>
    <row r="6" spans="1:43" x14ac:dyDescent="0.35">
      <c r="A6" t="s">
        <v>89</v>
      </c>
      <c r="B6">
        <v>55.069200000000002</v>
      </c>
      <c r="C6">
        <v>57.064500000000002</v>
      </c>
      <c r="D6">
        <v>1.9953000000000003</v>
      </c>
      <c r="E6">
        <v>56.814900000000002</v>
      </c>
      <c r="F6">
        <v>1.7456999999999994</v>
      </c>
      <c r="G6">
        <v>874.90602916854561</v>
      </c>
      <c r="H6">
        <v>87.490602916854556</v>
      </c>
      <c r="I6">
        <v>55.463900000000002</v>
      </c>
      <c r="J6">
        <v>0.39470000000000027</v>
      </c>
      <c r="K6">
        <v>197.81486493259172</v>
      </c>
      <c r="L6">
        <v>2260.9841324397116</v>
      </c>
      <c r="M6">
        <v>1.0142</v>
      </c>
      <c r="N6">
        <v>1.3267</v>
      </c>
      <c r="O6">
        <v>1.2959000000000001</v>
      </c>
      <c r="P6">
        <v>3.0368763557483671</v>
      </c>
      <c r="Q6">
        <v>1.5076000000000001</v>
      </c>
      <c r="R6">
        <v>4.5999999999999996</v>
      </c>
      <c r="S6">
        <v>21.358450517378614</v>
      </c>
      <c r="T6">
        <v>133.49031573361634</v>
      </c>
      <c r="U6">
        <v>152.57674685414725</v>
      </c>
      <c r="V6">
        <v>0.55330000000000001</v>
      </c>
      <c r="W6">
        <v>0.50570000000000004</v>
      </c>
      <c r="X6">
        <v>0.81410000000000005</v>
      </c>
      <c r="Y6">
        <v>51.462665612022946</v>
      </c>
      <c r="AB6">
        <v>0</v>
      </c>
      <c r="AC6">
        <v>0.58820792058010796</v>
      </c>
      <c r="AD6">
        <v>0.55330000000000001</v>
      </c>
      <c r="AE6">
        <v>0.50570000000000004</v>
      </c>
      <c r="AF6">
        <v>0.79600000000000004</v>
      </c>
      <c r="AG6">
        <v>47.774055764287141</v>
      </c>
      <c r="AH6">
        <v>0.62660000000000005</v>
      </c>
      <c r="AK6">
        <v>0</v>
      </c>
      <c r="AL6">
        <v>13.9367549930789</v>
      </c>
      <c r="AM6">
        <v>-2.0009041725837749E-3</v>
      </c>
      <c r="AQ6" t="e">
        <v>#DIV/0!</v>
      </c>
    </row>
    <row r="7" spans="1:43" x14ac:dyDescent="0.35">
      <c r="A7" t="s">
        <v>89</v>
      </c>
      <c r="B7">
        <v>56.231900000000003</v>
      </c>
      <c r="C7">
        <v>58.223300000000002</v>
      </c>
      <c r="D7">
        <v>1.9913999999999987</v>
      </c>
      <c r="E7">
        <v>57.966099999999997</v>
      </c>
      <c r="F7">
        <v>1.7341999999999942</v>
      </c>
      <c r="G7">
        <v>870.84463191724183</v>
      </c>
      <c r="H7">
        <v>87.084463191724183</v>
      </c>
      <c r="I7">
        <v>56.642899999999997</v>
      </c>
      <c r="J7">
        <v>0.41099999999999426</v>
      </c>
      <c r="K7">
        <v>206.38746610424553</v>
      </c>
      <c r="L7">
        <v>2369.9688617229599</v>
      </c>
      <c r="M7">
        <v>1.0183</v>
      </c>
      <c r="N7">
        <v>1.3152999999999999</v>
      </c>
      <c r="O7">
        <v>1.2865</v>
      </c>
      <c r="P7">
        <v>2.8282431503486141</v>
      </c>
      <c r="Q7">
        <v>1.508</v>
      </c>
      <c r="R7">
        <v>4.3</v>
      </c>
      <c r="S7">
        <v>19.960212201591514</v>
      </c>
      <c r="T7">
        <v>124.75132625994696</v>
      </c>
      <c r="U7">
        <v>143.25325286244899</v>
      </c>
      <c r="V7">
        <v>0.55089999999999995</v>
      </c>
      <c r="W7">
        <v>0.50960000000000005</v>
      </c>
      <c r="X7">
        <v>0.85219999999999996</v>
      </c>
      <c r="Y7">
        <v>59.016699372056529</v>
      </c>
      <c r="AB7">
        <v>0</v>
      </c>
      <c r="AC7">
        <v>0.6776949321272846</v>
      </c>
      <c r="AD7">
        <v>0.55089999999999995</v>
      </c>
      <c r="AE7">
        <v>0.50960000000000005</v>
      </c>
      <c r="AF7">
        <v>0.8014</v>
      </c>
      <c r="AG7">
        <v>48.939992150706431</v>
      </c>
      <c r="AH7">
        <v>0.62929999999999997</v>
      </c>
      <c r="AK7">
        <v>0</v>
      </c>
      <c r="AL7">
        <v>14.833282967032964</v>
      </c>
      <c r="AM7">
        <v>-1.9861985321793932E-3</v>
      </c>
      <c r="AQ7" t="e">
        <v>#DIV/0!</v>
      </c>
    </row>
    <row r="8" spans="1:43" x14ac:dyDescent="0.35">
      <c r="A8" t="s">
        <v>89</v>
      </c>
      <c r="B8">
        <v>55.947600000000001</v>
      </c>
      <c r="C8">
        <v>57.908200000000001</v>
      </c>
      <c r="D8">
        <v>1.9605999999999995</v>
      </c>
      <c r="E8">
        <v>57.667400000000001</v>
      </c>
      <c r="F8">
        <v>1.7197999999999993</v>
      </c>
      <c r="G8">
        <v>877.18045496276648</v>
      </c>
      <c r="H8">
        <v>87.718045496276645</v>
      </c>
      <c r="I8">
        <v>56.393700000000003</v>
      </c>
      <c r="J8">
        <v>0.44610000000000127</v>
      </c>
      <c r="K8">
        <v>227.5323880444769</v>
      </c>
      <c r="L8">
        <v>2593.906268170726</v>
      </c>
      <c r="M8">
        <v>1.0165999999999999</v>
      </c>
      <c r="N8">
        <v>1.3425</v>
      </c>
      <c r="O8">
        <v>1.3159000000000001</v>
      </c>
      <c r="P8">
        <v>2.6165650206570881</v>
      </c>
      <c r="Q8">
        <v>1.5078</v>
      </c>
      <c r="R8">
        <v>4.7</v>
      </c>
      <c r="S8">
        <v>21.819870009285051</v>
      </c>
      <c r="T8">
        <v>136.37418755803157</v>
      </c>
      <c r="U8">
        <v>155.46879411924451</v>
      </c>
      <c r="V8">
        <v>0.54559999999999997</v>
      </c>
      <c r="W8">
        <v>0.50549999999999995</v>
      </c>
      <c r="X8">
        <v>0.79879999999999995</v>
      </c>
      <c r="Y8">
        <v>49.981088031651844</v>
      </c>
      <c r="AB8">
        <v>0</v>
      </c>
      <c r="AC8">
        <v>0.56979254096323184</v>
      </c>
      <c r="AD8">
        <v>0.54559999999999997</v>
      </c>
      <c r="AE8">
        <v>0.50549999999999995</v>
      </c>
      <c r="AF8">
        <v>0.77110000000000001</v>
      </c>
      <c r="AG8">
        <v>44.393432245301703</v>
      </c>
      <c r="AH8">
        <v>0.62090000000000001</v>
      </c>
      <c r="AK8">
        <v>0</v>
      </c>
      <c r="AL8">
        <v>14.345685459940642</v>
      </c>
      <c r="AM8">
        <v>-1.9687212910571229E-3</v>
      </c>
      <c r="AQ8" t="e">
        <v>#DIV/0!</v>
      </c>
    </row>
    <row r="9" spans="1:43" x14ac:dyDescent="0.35">
      <c r="A9" t="s">
        <v>90</v>
      </c>
      <c r="B9">
        <v>50.6678</v>
      </c>
      <c r="C9">
        <v>52.630400000000002</v>
      </c>
      <c r="D9">
        <v>1.9626000000000019</v>
      </c>
      <c r="E9">
        <v>52.443399999999997</v>
      </c>
      <c r="F9">
        <v>1.7755999999999972</v>
      </c>
      <c r="G9">
        <v>904.71823091816748</v>
      </c>
      <c r="H9">
        <v>90.471823091816745</v>
      </c>
      <c r="I9">
        <v>50.771900000000002</v>
      </c>
      <c r="J9">
        <v>0.10410000000000252</v>
      </c>
      <c r="K9">
        <v>53.041883216143084</v>
      </c>
      <c r="L9">
        <v>586.28069384998139</v>
      </c>
      <c r="M9">
        <v>1.0128999999999999</v>
      </c>
      <c r="N9">
        <v>1.3301000000000001</v>
      </c>
      <c r="O9">
        <v>1.3048999999999999</v>
      </c>
      <c r="P9">
        <v>2.4879060124395411</v>
      </c>
      <c r="Q9">
        <v>1.5096000000000001</v>
      </c>
      <c r="R9">
        <v>6.5</v>
      </c>
      <c r="S9">
        <v>30.140434552199256</v>
      </c>
      <c r="T9">
        <v>188.37771595124536</v>
      </c>
      <c r="U9">
        <v>208.21700007091411</v>
      </c>
      <c r="V9">
        <v>0.56740000000000002</v>
      </c>
      <c r="W9">
        <v>0.50449999999999995</v>
      </c>
      <c r="X9">
        <v>0.93020000000000003</v>
      </c>
      <c r="Y9">
        <v>71.800317145688823</v>
      </c>
      <c r="AB9">
        <v>0</v>
      </c>
      <c r="AC9">
        <v>0.79362076160244011</v>
      </c>
      <c r="AD9">
        <v>0.56740000000000002</v>
      </c>
      <c r="AE9">
        <v>0.50449999999999995</v>
      </c>
      <c r="AF9">
        <v>0.87129999999999996</v>
      </c>
      <c r="AG9">
        <v>60.012923686818624</v>
      </c>
      <c r="AH9">
        <v>0.71689999999999998</v>
      </c>
      <c r="AK9">
        <v>0</v>
      </c>
      <c r="AL9">
        <v>29.059714568880057</v>
      </c>
      <c r="AM9">
        <v>-1.9890000850645664E-3</v>
      </c>
      <c r="AQ9" t="e">
        <v>#DIV/0!</v>
      </c>
    </row>
    <row r="10" spans="1:43" x14ac:dyDescent="0.35">
      <c r="A10" t="s">
        <v>90</v>
      </c>
      <c r="B10">
        <v>52.261699999999998</v>
      </c>
      <c r="C10">
        <v>54.241399999999999</v>
      </c>
      <c r="D10">
        <v>1.9797000000000011</v>
      </c>
      <c r="E10">
        <v>54.063899999999997</v>
      </c>
      <c r="F10">
        <v>1.8021999999999991</v>
      </c>
      <c r="G10">
        <v>910.33995049754924</v>
      </c>
      <c r="H10">
        <v>91.033995049754921</v>
      </c>
      <c r="I10">
        <v>52.378399999999999</v>
      </c>
      <c r="J10">
        <v>0.11670000000000158</v>
      </c>
      <c r="K10">
        <v>58.948325503864986</v>
      </c>
      <c r="L10">
        <v>647.54189324160257</v>
      </c>
      <c r="M10">
        <v>1.0130999999999999</v>
      </c>
      <c r="N10">
        <v>1.3456999999999999</v>
      </c>
      <c r="O10">
        <v>1.3217000000000001</v>
      </c>
      <c r="P10">
        <v>2.3689665383476264</v>
      </c>
      <c r="Q10">
        <v>1.5089999999999999</v>
      </c>
      <c r="R10">
        <v>6.2</v>
      </c>
      <c r="S10">
        <v>28.760768721007292</v>
      </c>
      <c r="T10">
        <v>179.75480450629559</v>
      </c>
      <c r="U10">
        <v>197.45898706087766</v>
      </c>
      <c r="V10">
        <v>0.55220000000000002</v>
      </c>
      <c r="W10">
        <v>0.50270000000000004</v>
      </c>
      <c r="X10">
        <v>0.86399999999999999</v>
      </c>
      <c r="Y10">
        <v>61.915217823751753</v>
      </c>
      <c r="AB10">
        <v>0</v>
      </c>
      <c r="AC10">
        <v>0.68013293044990264</v>
      </c>
      <c r="AD10">
        <v>0.55220000000000002</v>
      </c>
      <c r="AE10">
        <v>0.50270000000000004</v>
      </c>
      <c r="AF10">
        <v>0.82301999999999997</v>
      </c>
      <c r="AG10">
        <v>53.653391684901514</v>
      </c>
      <c r="AH10">
        <v>0.67620000000000002</v>
      </c>
      <c r="AK10">
        <v>0</v>
      </c>
      <c r="AL10">
        <v>24.106580465486363</v>
      </c>
      <c r="AM10">
        <v>-1.9306515474522162E-3</v>
      </c>
      <c r="AQ10" t="e">
        <v>#DIV/0!</v>
      </c>
    </row>
    <row r="11" spans="1:43" x14ac:dyDescent="0.35">
      <c r="A11" t="s">
        <v>90</v>
      </c>
      <c r="B11">
        <v>55.560499999999998</v>
      </c>
      <c r="C11">
        <v>57.508400000000002</v>
      </c>
      <c r="D11">
        <v>1.9479000000000042</v>
      </c>
      <c r="E11">
        <v>57.319899999999997</v>
      </c>
      <c r="F11">
        <v>1.7593999999999994</v>
      </c>
      <c r="G11">
        <v>903.22911853791038</v>
      </c>
      <c r="H11">
        <v>90.322911853791041</v>
      </c>
      <c r="I11">
        <v>55.662100000000002</v>
      </c>
      <c r="J11">
        <v>0.1016000000000048</v>
      </c>
      <c r="K11">
        <v>52.158735048002761</v>
      </c>
      <c r="L11">
        <v>577.46959190635914</v>
      </c>
      <c r="M11">
        <v>1.0185999999999999</v>
      </c>
      <c r="N11">
        <v>1.3309</v>
      </c>
      <c r="O11">
        <v>1.3139000000000001</v>
      </c>
      <c r="P11">
        <v>1.6689573924994998</v>
      </c>
      <c r="Q11">
        <v>1.5078</v>
      </c>
      <c r="R11">
        <v>6.9</v>
      </c>
      <c r="S11">
        <v>32.033426183844014</v>
      </c>
      <c r="T11">
        <v>200.20891364902508</v>
      </c>
      <c r="U11">
        <v>221.65905586957879</v>
      </c>
      <c r="V11">
        <v>0.54579999999999995</v>
      </c>
      <c r="W11">
        <v>0.50919999999999999</v>
      </c>
      <c r="X11">
        <v>0.94869999999999999</v>
      </c>
      <c r="Y11">
        <v>79.01692851531817</v>
      </c>
      <c r="AB11">
        <v>0</v>
      </c>
      <c r="AC11">
        <v>0.87482707204154053</v>
      </c>
      <c r="AD11">
        <v>0.54579999999999995</v>
      </c>
      <c r="AE11">
        <v>0.50919999999999999</v>
      </c>
      <c r="AF11">
        <v>0.85709999999999997</v>
      </c>
      <c r="AG11">
        <v>60.920738413197185</v>
      </c>
      <c r="AH11">
        <v>0.69189999999999996</v>
      </c>
      <c r="AK11">
        <v>0</v>
      </c>
      <c r="AL11">
        <v>28.145408483896311</v>
      </c>
      <c r="AM11">
        <v>-1.898747385941134E-3</v>
      </c>
      <c r="AQ11" t="e">
        <v>#DIV/0!</v>
      </c>
    </row>
    <row r="12" spans="1:43" x14ac:dyDescent="0.35">
      <c r="A12" t="s">
        <v>90</v>
      </c>
      <c r="B12">
        <v>48.629100000000001</v>
      </c>
      <c r="C12">
        <v>50.617800000000003</v>
      </c>
      <c r="D12">
        <v>1.9887000000000015</v>
      </c>
      <c r="E12">
        <v>50.446800000000003</v>
      </c>
      <c r="F12">
        <v>1.8177000000000021</v>
      </c>
      <c r="G12">
        <v>914.01418011766521</v>
      </c>
      <c r="H12">
        <v>91.401418011766523</v>
      </c>
      <c r="I12">
        <v>48.7639</v>
      </c>
      <c r="J12">
        <v>0.13479999999999848</v>
      </c>
      <c r="K12">
        <v>67.782973801980376</v>
      </c>
      <c r="L12">
        <v>741.59652307860654</v>
      </c>
      <c r="M12">
        <v>1.016</v>
      </c>
      <c r="N12">
        <v>1.3360000000000001</v>
      </c>
      <c r="O12">
        <v>1.3177000000000001</v>
      </c>
      <c r="P12">
        <v>1.8011811023622031</v>
      </c>
      <c r="Q12">
        <v>1.5087999999999999</v>
      </c>
      <c r="R12">
        <v>7.2</v>
      </c>
      <c r="S12">
        <v>33.404029692470843</v>
      </c>
      <c r="T12">
        <v>208.77518557794278</v>
      </c>
      <c r="U12">
        <v>228.41569651694704</v>
      </c>
      <c r="V12">
        <v>0.5474</v>
      </c>
      <c r="W12">
        <v>0.505</v>
      </c>
      <c r="X12">
        <v>0.88739999999999997</v>
      </c>
      <c r="Y12">
        <v>67.218336633663355</v>
      </c>
      <c r="AB12">
        <v>0</v>
      </c>
      <c r="AC12">
        <v>0.73541896937539897</v>
      </c>
      <c r="AD12">
        <v>0.5474</v>
      </c>
      <c r="AE12">
        <v>0.505</v>
      </c>
      <c r="AF12">
        <v>0.84850000000000003</v>
      </c>
      <c r="AG12">
        <v>59.406970297029723</v>
      </c>
      <c r="AH12">
        <v>0.67630000000000001</v>
      </c>
      <c r="AK12">
        <v>0</v>
      </c>
      <c r="AL12">
        <v>24.971932673267322</v>
      </c>
      <c r="AM12">
        <v>-1.8974942308226522E-3</v>
      </c>
      <c r="AQ12" t="e">
        <v>#DIV/0!</v>
      </c>
    </row>
    <row r="13" spans="1:43" x14ac:dyDescent="0.35">
      <c r="A13" t="s">
        <v>91</v>
      </c>
      <c r="B13">
        <v>48.797899999999998</v>
      </c>
      <c r="C13">
        <v>50.709699999999998</v>
      </c>
      <c r="D13">
        <v>1.9117999999999995</v>
      </c>
      <c r="E13">
        <v>50.543199999999999</v>
      </c>
      <c r="F13">
        <v>1.7453000000000003</v>
      </c>
      <c r="G13">
        <v>912.90930013599791</v>
      </c>
      <c r="H13">
        <v>91.290930013599791</v>
      </c>
      <c r="I13">
        <v>48.9818</v>
      </c>
      <c r="J13">
        <v>0.18390000000000128</v>
      </c>
      <c r="K13">
        <v>96.192070300241312</v>
      </c>
      <c r="L13">
        <v>1053.687045207135</v>
      </c>
      <c r="M13">
        <v>1.0129999999999999</v>
      </c>
      <c r="N13">
        <v>1.3219000000000001</v>
      </c>
      <c r="O13">
        <v>1.3109</v>
      </c>
      <c r="P13">
        <v>1.0858835143139312</v>
      </c>
      <c r="Q13">
        <v>1.5084</v>
      </c>
      <c r="R13">
        <v>4.5</v>
      </c>
      <c r="S13">
        <v>20.883054892601432</v>
      </c>
      <c r="T13">
        <v>130.51909307875894</v>
      </c>
      <c r="U13">
        <v>142.9704934097125</v>
      </c>
      <c r="V13">
        <v>0.53920000000000001</v>
      </c>
      <c r="W13">
        <v>0.5071</v>
      </c>
      <c r="X13">
        <v>0.89129999999999998</v>
      </c>
      <c r="Y13">
        <v>69.327706566752127</v>
      </c>
      <c r="AB13">
        <v>0</v>
      </c>
      <c r="AC13">
        <v>0.75941505422744882</v>
      </c>
      <c r="AD13">
        <v>0.53920000000000001</v>
      </c>
      <c r="AE13">
        <v>0.5071</v>
      </c>
      <c r="AF13">
        <v>0.85450000000000004</v>
      </c>
      <c r="AG13">
        <v>61.9644251626898</v>
      </c>
      <c r="AH13">
        <v>0.57440000000000002</v>
      </c>
      <c r="AK13">
        <v>0</v>
      </c>
      <c r="AL13">
        <v>6.3991480970222714</v>
      </c>
      <c r="AM13">
        <v>-1.863582502893112E-3</v>
      </c>
      <c r="AQ13" t="e">
        <v>#DIV/0!</v>
      </c>
    </row>
    <row r="14" spans="1:43" x14ac:dyDescent="0.35">
      <c r="A14" t="s">
        <v>91</v>
      </c>
      <c r="B14">
        <v>48.939500000000002</v>
      </c>
      <c r="C14">
        <v>50.917099999999998</v>
      </c>
      <c r="D14">
        <v>1.9775999999999954</v>
      </c>
      <c r="E14">
        <v>50.747799999999998</v>
      </c>
      <c r="F14">
        <v>1.8082999999999956</v>
      </c>
      <c r="G14">
        <v>914.39118122977334</v>
      </c>
      <c r="H14">
        <v>91.439118122977334</v>
      </c>
      <c r="I14">
        <v>49.188699999999997</v>
      </c>
      <c r="J14">
        <v>0.24919999999999476</v>
      </c>
      <c r="K14">
        <v>126.01132686083908</v>
      </c>
      <c r="L14">
        <v>1378.0899187081534</v>
      </c>
      <c r="M14">
        <v>1.0143</v>
      </c>
      <c r="N14">
        <v>1.3297000000000001</v>
      </c>
      <c r="O14">
        <v>1.3127</v>
      </c>
      <c r="P14">
        <v>1.6760327319333654</v>
      </c>
      <c r="Q14">
        <v>1.5087999999999999</v>
      </c>
      <c r="R14">
        <v>5.2</v>
      </c>
      <c r="S14">
        <v>24.125132555673385</v>
      </c>
      <c r="T14">
        <v>150.78207847295866</v>
      </c>
      <c r="U14">
        <v>164.8988765072848</v>
      </c>
      <c r="V14">
        <v>0.55210000000000004</v>
      </c>
      <c r="W14">
        <v>0.50880000000000003</v>
      </c>
      <c r="X14">
        <v>0.91139999999999999</v>
      </c>
      <c r="Y14">
        <v>70.508628144654097</v>
      </c>
      <c r="AB14">
        <v>0</v>
      </c>
      <c r="AC14">
        <v>0.77109917059596278</v>
      </c>
      <c r="AD14">
        <v>0.55210000000000004</v>
      </c>
      <c r="AE14">
        <v>0.50880000000000003</v>
      </c>
      <c r="AF14">
        <v>0.88619999999999999</v>
      </c>
      <c r="AG14">
        <v>65.447287735849031</v>
      </c>
      <c r="AH14">
        <v>0.58479999999999999</v>
      </c>
      <c r="AK14">
        <v>0</v>
      </c>
      <c r="AL14">
        <v>5.8734846698113055</v>
      </c>
      <c r="AM14">
        <v>-1.8987098275352963E-3</v>
      </c>
      <c r="AQ14" t="e">
        <v>#DIV/0!</v>
      </c>
    </row>
    <row r="15" spans="1:43" x14ac:dyDescent="0.35">
      <c r="A15" t="s">
        <v>91</v>
      </c>
      <c r="B15">
        <v>68.962400000000002</v>
      </c>
      <c r="C15">
        <v>70.921599999999998</v>
      </c>
      <c r="D15">
        <v>1.9591999999999956</v>
      </c>
      <c r="E15">
        <v>70.7607</v>
      </c>
      <c r="F15">
        <v>1.7982999999999976</v>
      </c>
      <c r="G15">
        <v>917.87464271131159</v>
      </c>
      <c r="H15">
        <v>91.787464271131157</v>
      </c>
      <c r="I15">
        <v>69.172399999999996</v>
      </c>
      <c r="J15">
        <v>0.20999999999999375</v>
      </c>
      <c r="K15">
        <v>107.1866067782739</v>
      </c>
      <c r="L15">
        <v>1167.7695601400992</v>
      </c>
      <c r="M15">
        <v>1.0145</v>
      </c>
      <c r="N15">
        <v>1.3289</v>
      </c>
      <c r="O15">
        <v>1.3192999999999999</v>
      </c>
      <c r="P15">
        <v>0.94627895515032556</v>
      </c>
      <c r="Q15">
        <v>1.5088999999999999</v>
      </c>
      <c r="R15">
        <v>3.9</v>
      </c>
      <c r="S15">
        <v>18.092650275034796</v>
      </c>
      <c r="T15">
        <v>113.07906421896747</v>
      </c>
      <c r="U15">
        <v>123.19663160640654</v>
      </c>
      <c r="V15">
        <v>0.56820000000000004</v>
      </c>
      <c r="W15">
        <v>0.5071</v>
      </c>
      <c r="X15">
        <v>0.95830000000000004</v>
      </c>
      <c r="Y15">
        <v>76.81557878130549</v>
      </c>
      <c r="AB15">
        <v>0</v>
      </c>
      <c r="AC15">
        <v>0.83688529137704248</v>
      </c>
      <c r="AD15">
        <v>0.56820000000000004</v>
      </c>
      <c r="AE15">
        <v>0.5071</v>
      </c>
      <c r="AF15">
        <v>0.91159999999999997</v>
      </c>
      <c r="AG15">
        <v>67.494300926838861</v>
      </c>
      <c r="AH15">
        <v>0.60189999999999999</v>
      </c>
      <c r="AK15">
        <v>0</v>
      </c>
      <c r="AL15">
        <v>6.0741826069808527</v>
      </c>
      <c r="AM15">
        <v>-1.9531888182086721E-3</v>
      </c>
      <c r="AQ15" t="e">
        <v>#DIV/0!</v>
      </c>
    </row>
    <row r="16" spans="1:43" x14ac:dyDescent="0.35">
      <c r="A16" t="s">
        <v>91</v>
      </c>
      <c r="B16">
        <v>51.333300000000001</v>
      </c>
      <c r="C16">
        <v>53.317</v>
      </c>
      <c r="D16">
        <v>1.9836999999999989</v>
      </c>
      <c r="E16">
        <v>53.1614</v>
      </c>
      <c r="F16">
        <v>1.8280999999999992</v>
      </c>
      <c r="G16">
        <v>921.56071986691541</v>
      </c>
      <c r="H16">
        <v>92.156071986691543</v>
      </c>
      <c r="I16">
        <v>51.516399999999997</v>
      </c>
      <c r="J16">
        <v>0.18309999999999604</v>
      </c>
      <c r="K16">
        <v>92.302263447091875</v>
      </c>
      <c r="L16">
        <v>1001.5863464799309</v>
      </c>
      <c r="M16">
        <v>1.0135000000000001</v>
      </c>
      <c r="N16">
        <v>1.3491</v>
      </c>
      <c r="O16">
        <v>1.3412999999999999</v>
      </c>
      <c r="P16">
        <v>0.76961026147015577</v>
      </c>
      <c r="Q16">
        <v>1.5089999999999999</v>
      </c>
      <c r="R16">
        <v>3.9</v>
      </c>
      <c r="S16">
        <v>18.091451292246525</v>
      </c>
      <c r="T16">
        <v>113.07157057654078</v>
      </c>
      <c r="U16">
        <v>122.69573576537604</v>
      </c>
      <c r="V16">
        <v>0.54449999999999998</v>
      </c>
      <c r="W16">
        <v>0.50900000000000001</v>
      </c>
      <c r="X16">
        <v>0.9143</v>
      </c>
      <c r="Y16">
        <v>72.545284872298637</v>
      </c>
      <c r="AB16">
        <v>0</v>
      </c>
      <c r="AC16">
        <v>0.78720027132639792</v>
      </c>
      <c r="AD16">
        <v>0.54449999999999998</v>
      </c>
      <c r="AE16">
        <v>0.50900000000000001</v>
      </c>
      <c r="AF16">
        <v>0.8871</v>
      </c>
      <c r="AG16">
        <v>67.094499017681727</v>
      </c>
      <c r="AH16">
        <v>0.58560000000000001</v>
      </c>
      <c r="AK16">
        <v>0</v>
      </c>
      <c r="AL16">
        <v>7.5290864440078415</v>
      </c>
      <c r="AM16">
        <v>-1.8572746414868776E-3</v>
      </c>
      <c r="AQ16" t="e">
        <v>#DIV/0!</v>
      </c>
    </row>
    <row r="17" spans="1:43" x14ac:dyDescent="0.35">
      <c r="A17" t="s">
        <v>92</v>
      </c>
      <c r="B17">
        <v>49.859200000000001</v>
      </c>
      <c r="C17">
        <v>51.818399999999997</v>
      </c>
      <c r="D17">
        <v>1.9591999999999956</v>
      </c>
      <c r="E17">
        <v>51.674100000000003</v>
      </c>
      <c r="F17">
        <v>1.8149000000000015</v>
      </c>
      <c r="G17">
        <v>926.34748877092977</v>
      </c>
      <c r="H17">
        <v>92.634748877092974</v>
      </c>
      <c r="I17">
        <v>50.029699999999998</v>
      </c>
      <c r="J17">
        <v>0.17049999999999699</v>
      </c>
      <c r="K17">
        <v>87.025316455694863</v>
      </c>
      <c r="L17">
        <v>939.4456994875577</v>
      </c>
      <c r="M17">
        <v>1.0178</v>
      </c>
      <c r="N17">
        <v>1.3946000000000001</v>
      </c>
      <c r="O17">
        <v>1.3785000000000001</v>
      </c>
      <c r="P17">
        <v>1.581843191196699</v>
      </c>
      <c r="Q17">
        <v>1.5085</v>
      </c>
      <c r="R17">
        <v>6.5</v>
      </c>
      <c r="S17">
        <v>30.162412993039442</v>
      </c>
      <c r="T17">
        <v>188.51508120649652</v>
      </c>
      <c r="U17">
        <v>203.50363496598536</v>
      </c>
      <c r="V17">
        <v>0.59260000000000002</v>
      </c>
      <c r="W17">
        <v>0.50539999999999996</v>
      </c>
      <c r="X17">
        <v>0.92869999999999997</v>
      </c>
      <c r="Y17">
        <v>66.384527107241809</v>
      </c>
      <c r="AB17">
        <v>0</v>
      </c>
      <c r="AC17">
        <v>0.71662662134832622</v>
      </c>
      <c r="AD17">
        <v>0.59260000000000002</v>
      </c>
      <c r="AE17">
        <v>0.50539999999999996</v>
      </c>
      <c r="AF17">
        <v>0.87590000000000001</v>
      </c>
      <c r="AG17">
        <v>55.82010288880096</v>
      </c>
      <c r="AH17">
        <v>0.66080000000000005</v>
      </c>
      <c r="AK17">
        <v>0</v>
      </c>
      <c r="AL17">
        <v>12.896268302334782</v>
      </c>
      <c r="AM17">
        <v>-2.0252211942199459E-3</v>
      </c>
      <c r="AQ17" t="e">
        <v>#DIV/0!</v>
      </c>
    </row>
    <row r="18" spans="1:43" x14ac:dyDescent="0.35">
      <c r="A18" t="s">
        <v>92</v>
      </c>
      <c r="B18">
        <v>68.602599999999995</v>
      </c>
      <c r="C18">
        <v>70.630899999999997</v>
      </c>
      <c r="D18">
        <v>2.0283000000000015</v>
      </c>
      <c r="E18">
        <v>70.482500000000002</v>
      </c>
      <c r="F18">
        <v>1.8799000000000063</v>
      </c>
      <c r="G18">
        <v>926.83528077700782</v>
      </c>
      <c r="H18">
        <v>92.683528077700785</v>
      </c>
      <c r="I18">
        <v>68.794799999999995</v>
      </c>
      <c r="J18">
        <v>0.1921999999999997</v>
      </c>
      <c r="K18">
        <v>94.759157915495521</v>
      </c>
      <c r="L18">
        <v>1022.3948082344756</v>
      </c>
      <c r="M18">
        <v>1.0144</v>
      </c>
      <c r="N18">
        <v>1.3826000000000001</v>
      </c>
      <c r="O18">
        <v>1.3643000000000001</v>
      </c>
      <c r="P18">
        <v>1.8040220820189259</v>
      </c>
      <c r="Q18">
        <v>1.5098</v>
      </c>
      <c r="R18">
        <v>6.5</v>
      </c>
      <c r="S18">
        <v>30.136441912836137</v>
      </c>
      <c r="T18">
        <v>188.35276195522584</v>
      </c>
      <c r="U18">
        <v>203.22139851789115</v>
      </c>
      <c r="V18">
        <v>0.59350000000000003</v>
      </c>
      <c r="W18">
        <v>0.5081</v>
      </c>
      <c r="X18">
        <v>0.92290000000000005</v>
      </c>
      <c r="Y18">
        <v>64.712950206652252</v>
      </c>
      <c r="AB18">
        <v>0</v>
      </c>
      <c r="AC18">
        <v>0.69821414385952663</v>
      </c>
      <c r="AD18">
        <v>0.59350000000000003</v>
      </c>
      <c r="AE18">
        <v>0.5081</v>
      </c>
      <c r="AF18">
        <v>0.8931</v>
      </c>
      <c r="AG18">
        <v>58.73115528439282</v>
      </c>
      <c r="AH18">
        <v>0.66200000000000003</v>
      </c>
      <c r="AK18">
        <v>0</v>
      </c>
      <c r="AL18">
        <v>12.885878764022825</v>
      </c>
      <c r="AM18">
        <v>-2.0164569465901871E-3</v>
      </c>
      <c r="AQ18" t="e">
        <v>#DIV/0!</v>
      </c>
    </row>
    <row r="19" spans="1:43" x14ac:dyDescent="0.35">
      <c r="A19" t="s">
        <v>92</v>
      </c>
      <c r="B19">
        <v>49.343299999999999</v>
      </c>
      <c r="C19">
        <v>51.317399999999999</v>
      </c>
      <c r="D19">
        <v>1.9741</v>
      </c>
      <c r="E19">
        <v>51.171500000000002</v>
      </c>
      <c r="F19">
        <v>1.8282000000000025</v>
      </c>
      <c r="G19">
        <v>926.09290309508265</v>
      </c>
      <c r="H19">
        <v>92.609290309508268</v>
      </c>
      <c r="I19">
        <v>49.531700000000001</v>
      </c>
      <c r="J19">
        <v>0.18840000000000146</v>
      </c>
      <c r="K19">
        <v>95.435894838154837</v>
      </c>
      <c r="L19">
        <v>1030.521824745658</v>
      </c>
      <c r="M19">
        <v>1.0136000000000001</v>
      </c>
      <c r="N19">
        <v>1.3582000000000001</v>
      </c>
      <c r="O19">
        <v>1.3324</v>
      </c>
      <c r="P19">
        <v>2.5453827940015827</v>
      </c>
      <c r="Q19">
        <v>1.5094000000000001</v>
      </c>
      <c r="R19">
        <v>6.8</v>
      </c>
      <c r="S19">
        <v>31.535709553464951</v>
      </c>
      <c r="T19">
        <v>197.09818470915593</v>
      </c>
      <c r="U19">
        <v>212.82765913704418</v>
      </c>
      <c r="V19">
        <v>0.54390000000000005</v>
      </c>
      <c r="W19">
        <v>0.50309999999999999</v>
      </c>
      <c r="X19">
        <v>0.85670000000000002</v>
      </c>
      <c r="Y19">
        <v>62.066408268733859</v>
      </c>
      <c r="AB19">
        <v>0</v>
      </c>
      <c r="AC19">
        <v>0.67019634921402105</v>
      </c>
      <c r="AD19">
        <v>0.54390000000000005</v>
      </c>
      <c r="AE19">
        <v>0.50309999999999999</v>
      </c>
      <c r="AF19">
        <v>0.82469999999999999</v>
      </c>
      <c r="AG19">
        <v>55.597734048896832</v>
      </c>
      <c r="AH19">
        <v>0.6089</v>
      </c>
      <c r="AK19">
        <v>0</v>
      </c>
      <c r="AL19">
        <v>12.368537070164955</v>
      </c>
      <c r="AM19">
        <v>-1.8677991268705708E-3</v>
      </c>
      <c r="AQ19" t="e">
        <v>#DIV/0!</v>
      </c>
    </row>
    <row r="20" spans="1:43" x14ac:dyDescent="0.35">
      <c r="A20" t="s">
        <v>92</v>
      </c>
      <c r="B20">
        <v>67.017099999999999</v>
      </c>
      <c r="C20">
        <v>69.011099999999999</v>
      </c>
      <c r="D20">
        <v>1.9939999999999998</v>
      </c>
      <c r="E20">
        <v>68.859099999999998</v>
      </c>
      <c r="F20">
        <v>1.8419999999999987</v>
      </c>
      <c r="G20">
        <v>923.77131394182504</v>
      </c>
      <c r="H20">
        <v>92.377131394182499</v>
      </c>
      <c r="I20">
        <v>67.212199999999996</v>
      </c>
      <c r="J20">
        <v>0.1950999999999965</v>
      </c>
      <c r="K20">
        <v>97.843530591773586</v>
      </c>
      <c r="L20">
        <v>1059.174809989124</v>
      </c>
      <c r="M20">
        <v>1.0118</v>
      </c>
      <c r="N20">
        <v>1.3746</v>
      </c>
      <c r="O20">
        <v>1.3505</v>
      </c>
      <c r="P20">
        <v>2.3818936548725054</v>
      </c>
      <c r="Q20">
        <v>1.5095000000000001</v>
      </c>
      <c r="R20">
        <v>6.5</v>
      </c>
      <c r="S20">
        <v>30.142431268631995</v>
      </c>
      <c r="T20">
        <v>188.39019542894997</v>
      </c>
      <c r="U20">
        <v>203.93596617010121</v>
      </c>
      <c r="V20">
        <v>0.5423</v>
      </c>
      <c r="W20">
        <v>0.50680000000000003</v>
      </c>
      <c r="X20">
        <v>0.86560000000000004</v>
      </c>
      <c r="Y20">
        <v>63.685418310970796</v>
      </c>
      <c r="AB20">
        <v>0</v>
      </c>
      <c r="AC20">
        <v>0.68940675413721964</v>
      </c>
      <c r="AD20">
        <v>0.5423</v>
      </c>
      <c r="AE20">
        <v>0.50680000000000003</v>
      </c>
      <c r="AF20">
        <v>0.8054</v>
      </c>
      <c r="AG20">
        <v>51.699960536700871</v>
      </c>
      <c r="AH20">
        <v>0.6119</v>
      </c>
      <c r="AK20">
        <v>0</v>
      </c>
      <c r="AL20">
        <v>13.187503946329906</v>
      </c>
      <c r="AM20">
        <v>-1.853354551819469E-3</v>
      </c>
      <c r="AQ20" t="e">
        <v>#DIV/0!</v>
      </c>
    </row>
    <row r="21" spans="1:43" x14ac:dyDescent="0.35">
      <c r="A21" t="s">
        <v>93</v>
      </c>
      <c r="B21">
        <v>68.612099999999998</v>
      </c>
      <c r="C21">
        <v>70.603700000000003</v>
      </c>
      <c r="D21">
        <v>1.9916000000000054</v>
      </c>
      <c r="E21">
        <v>70.410399999999996</v>
      </c>
      <c r="F21">
        <v>1.7982999999999976</v>
      </c>
      <c r="G21">
        <v>902.94235790318976</v>
      </c>
      <c r="H21">
        <v>90.294235790318979</v>
      </c>
      <c r="I21">
        <v>68.775800000000004</v>
      </c>
      <c r="J21">
        <v>0.16370000000000573</v>
      </c>
      <c r="K21">
        <v>82.195219923682103</v>
      </c>
      <c r="L21">
        <v>910.30417616641239</v>
      </c>
      <c r="M21">
        <v>1.0549999999999999</v>
      </c>
      <c r="N21">
        <v>1.3216000000000001</v>
      </c>
      <c r="O21">
        <v>1.3088</v>
      </c>
      <c r="P21">
        <v>1.2132701421801086</v>
      </c>
      <c r="Q21">
        <v>1.5087999999999999</v>
      </c>
      <c r="R21">
        <v>6.4</v>
      </c>
      <c r="S21">
        <v>29.692470837751863</v>
      </c>
      <c r="T21">
        <v>185.57794273594914</v>
      </c>
      <c r="U21">
        <v>205.52579144353987</v>
      </c>
      <c r="V21">
        <v>0.58350000000000002</v>
      </c>
      <c r="W21">
        <v>0.50390000000000001</v>
      </c>
      <c r="X21">
        <v>0.75209999999999999</v>
      </c>
      <c r="Y21">
        <v>33.34322286167891</v>
      </c>
      <c r="AB21">
        <v>0</v>
      </c>
      <c r="AC21">
        <v>0.36927299478018116</v>
      </c>
      <c r="AD21">
        <v>0.58350000000000002</v>
      </c>
      <c r="AE21">
        <v>0.50390000000000001</v>
      </c>
      <c r="AF21">
        <v>0.6835</v>
      </c>
      <c r="AG21">
        <v>19.613613812264326</v>
      </c>
      <c r="AH21">
        <v>0.60509999999999997</v>
      </c>
      <c r="AK21">
        <v>0</v>
      </c>
      <c r="AL21">
        <v>3.6960011907124111</v>
      </c>
      <c r="AM21">
        <v>-2.0519012592619002E-3</v>
      </c>
      <c r="AQ21" t="e">
        <v>#DIV/0!</v>
      </c>
    </row>
    <row r="22" spans="1:43" x14ac:dyDescent="0.35">
      <c r="A22" t="s">
        <v>93</v>
      </c>
      <c r="B22">
        <v>51.045400000000001</v>
      </c>
      <c r="C22">
        <v>53.053199999999997</v>
      </c>
      <c r="D22">
        <v>2.007799999999996</v>
      </c>
      <c r="E22">
        <v>52.858800000000002</v>
      </c>
      <c r="F22">
        <v>1.8134000000000015</v>
      </c>
      <c r="G22">
        <v>903.17760733141006</v>
      </c>
      <c r="H22">
        <v>90.317760733141</v>
      </c>
      <c r="I22">
        <v>51.2149</v>
      </c>
      <c r="J22">
        <v>0.16949999999999932</v>
      </c>
      <c r="K22">
        <v>84.420759039744823</v>
      </c>
      <c r="L22">
        <v>934.70828278371675</v>
      </c>
      <c r="M22">
        <v>1.0669999999999999</v>
      </c>
      <c r="N22">
        <v>1.3159000000000001</v>
      </c>
      <c r="O22">
        <v>1.3110999999999999</v>
      </c>
      <c r="P22">
        <v>0.44985941893159681</v>
      </c>
      <c r="Q22">
        <v>1.5086999999999999</v>
      </c>
      <c r="R22">
        <v>6.7</v>
      </c>
      <c r="S22">
        <v>31.086365745343677</v>
      </c>
      <c r="T22">
        <v>194.28978590839799</v>
      </c>
      <c r="U22">
        <v>215.11802809467321</v>
      </c>
      <c r="V22">
        <v>0.5343</v>
      </c>
      <c r="W22">
        <v>0.50719999999999998</v>
      </c>
      <c r="X22">
        <v>0.71709999999999996</v>
      </c>
      <c r="Y22">
        <v>35.93566640378549</v>
      </c>
      <c r="AB22">
        <v>0</v>
      </c>
      <c r="AC22">
        <v>0.39788039597176739</v>
      </c>
      <c r="AD22">
        <v>0.5343</v>
      </c>
      <c r="AE22">
        <v>0.50719999999999998</v>
      </c>
      <c r="AF22">
        <v>0.64400000000000002</v>
      </c>
      <c r="AG22">
        <v>21.417862776025245</v>
      </c>
      <c r="AH22">
        <v>0.55520000000000003</v>
      </c>
      <c r="AK22">
        <v>0</v>
      </c>
      <c r="AL22">
        <v>3.5834128548895823</v>
      </c>
      <c r="AM22">
        <v>-1.8661766471055419E-3</v>
      </c>
      <c r="AQ22" t="e">
        <v>#DIV/0!</v>
      </c>
    </row>
    <row r="23" spans="1:43" x14ac:dyDescent="0.35">
      <c r="A23" t="s">
        <v>93</v>
      </c>
      <c r="B23">
        <v>50.019500000000001</v>
      </c>
      <c r="C23">
        <v>52.011299999999999</v>
      </c>
      <c r="D23">
        <v>1.9917999999999978</v>
      </c>
      <c r="E23">
        <v>51.829099999999997</v>
      </c>
      <c r="F23">
        <v>1.8095999999999961</v>
      </c>
      <c r="G23">
        <v>908.52495230444731</v>
      </c>
      <c r="H23">
        <v>90.852495230444731</v>
      </c>
      <c r="I23">
        <v>50.185699999999997</v>
      </c>
      <c r="J23">
        <v>0.16619999999999635</v>
      </c>
      <c r="K23">
        <v>83.442112661912105</v>
      </c>
      <c r="L23">
        <v>918.43501326258126</v>
      </c>
      <c r="M23">
        <v>1.0135000000000001</v>
      </c>
      <c r="N23">
        <v>1.3468</v>
      </c>
      <c r="O23">
        <v>1.3327</v>
      </c>
      <c r="P23">
        <v>1.391218549580661</v>
      </c>
      <c r="Q23">
        <v>1.5076000000000001</v>
      </c>
      <c r="R23">
        <v>6.9</v>
      </c>
      <c r="S23">
        <v>32.037675776067921</v>
      </c>
      <c r="T23">
        <v>200.23547360042451</v>
      </c>
      <c r="U23">
        <v>220.39622917624112</v>
      </c>
      <c r="V23">
        <v>0.58020000000000005</v>
      </c>
      <c r="W23">
        <v>0.50929999999999997</v>
      </c>
      <c r="X23">
        <v>0.75670000000000004</v>
      </c>
      <c r="Y23">
        <v>34.541488317298267</v>
      </c>
      <c r="AB23">
        <v>0</v>
      </c>
      <c r="AC23">
        <v>0.38019306161800814</v>
      </c>
      <c r="AD23">
        <v>0.58020000000000005</v>
      </c>
      <c r="AE23">
        <v>0.50929999999999997</v>
      </c>
      <c r="AF23">
        <v>0.68189999999999995</v>
      </c>
      <c r="AG23">
        <v>19.740742195169833</v>
      </c>
      <c r="AH23">
        <v>0.60209999999999997</v>
      </c>
      <c r="AK23">
        <v>0</v>
      </c>
      <c r="AL23">
        <v>3.7190221873159013</v>
      </c>
      <c r="AM23">
        <v>-2.0062598011209042E-3</v>
      </c>
      <c r="AQ23" t="e">
        <v>#DIV/0!</v>
      </c>
    </row>
    <row r="24" spans="1:43" x14ac:dyDescent="0.35">
      <c r="A24" t="s">
        <v>93</v>
      </c>
      <c r="B24">
        <v>48.681800000000003</v>
      </c>
      <c r="C24">
        <v>50.630099999999999</v>
      </c>
      <c r="D24">
        <v>1.9482999999999961</v>
      </c>
      <c r="E24">
        <v>50.454799999999999</v>
      </c>
      <c r="F24">
        <v>1.7729999999999961</v>
      </c>
      <c r="G24">
        <v>910.02412359492871</v>
      </c>
      <c r="H24">
        <v>91.002412359492865</v>
      </c>
      <c r="I24">
        <v>48.852699999999999</v>
      </c>
      <c r="J24">
        <v>0.17089999999999606</v>
      </c>
      <c r="K24">
        <v>87.717497305341269</v>
      </c>
      <c r="L24">
        <v>963.90298928367986</v>
      </c>
      <c r="M24">
        <v>1.0153000000000001</v>
      </c>
      <c r="N24">
        <v>1.3401000000000001</v>
      </c>
      <c r="O24">
        <v>1.3298000000000001</v>
      </c>
      <c r="P24">
        <v>1.0144784792672092</v>
      </c>
      <c r="Q24">
        <v>1.5096000000000001</v>
      </c>
      <c r="R24">
        <v>6.5</v>
      </c>
      <c r="S24">
        <v>30.140434552199256</v>
      </c>
      <c r="T24">
        <v>188.37771595124536</v>
      </c>
      <c r="U24">
        <v>207.00299153288856</v>
      </c>
      <c r="V24">
        <v>0.55010000000000003</v>
      </c>
      <c r="W24">
        <v>0.50770000000000004</v>
      </c>
      <c r="X24">
        <v>0.71919999999999995</v>
      </c>
      <c r="Y24">
        <v>33.19871971636794</v>
      </c>
      <c r="AB24">
        <v>0</v>
      </c>
      <c r="AC24">
        <v>0.36481142483586959</v>
      </c>
      <c r="AD24">
        <v>0.55010000000000003</v>
      </c>
      <c r="AE24">
        <v>0.50770000000000004</v>
      </c>
      <c r="AF24">
        <v>0.6512</v>
      </c>
      <c r="AG24">
        <v>19.696631869214094</v>
      </c>
      <c r="AH24">
        <v>0.57120000000000004</v>
      </c>
      <c r="AK24">
        <v>0</v>
      </c>
      <c r="AL24">
        <v>3.603405554461284</v>
      </c>
      <c r="AM24">
        <v>-1.9050288590117166E-3</v>
      </c>
      <c r="AQ24" t="e">
        <v>#DIV/0!</v>
      </c>
    </row>
    <row r="25" spans="1:43" x14ac:dyDescent="0.35">
      <c r="A25" t="s">
        <v>94</v>
      </c>
      <c r="B25">
        <v>72.620999999999995</v>
      </c>
      <c r="C25">
        <v>74.619600000000005</v>
      </c>
      <c r="D25">
        <v>1.9986000000000104</v>
      </c>
      <c r="E25">
        <v>74.416799999999995</v>
      </c>
      <c r="F25">
        <v>1.7957999999999998</v>
      </c>
      <c r="G25">
        <v>898.52897027919062</v>
      </c>
      <c r="H25">
        <v>89.852897027919056</v>
      </c>
      <c r="I25">
        <v>72.851200000000006</v>
      </c>
      <c r="J25">
        <v>0.23020000000001062</v>
      </c>
      <c r="K25">
        <v>115.18062643851167</v>
      </c>
      <c r="L25">
        <v>1281.8799420871514</v>
      </c>
      <c r="M25">
        <v>1.0197000000000001</v>
      </c>
      <c r="N25">
        <v>1.3367</v>
      </c>
      <c r="O25">
        <v>1.3365</v>
      </c>
      <c r="P25">
        <v>1.9613611846619396E-2</v>
      </c>
      <c r="Q25">
        <v>1.5068999999999999</v>
      </c>
      <c r="R25">
        <v>2.1</v>
      </c>
      <c r="S25">
        <v>9.755126418475017</v>
      </c>
      <c r="T25">
        <v>60.96954011546886</v>
      </c>
      <c r="U25">
        <v>67.854840669772088</v>
      </c>
      <c r="V25">
        <v>0.53620000000000001</v>
      </c>
      <c r="W25">
        <v>0.50960000000000005</v>
      </c>
      <c r="X25">
        <v>0.85060000000000002</v>
      </c>
      <c r="Y25">
        <v>61.590227629513343</v>
      </c>
      <c r="AB25">
        <v>0</v>
      </c>
      <c r="AC25">
        <v>0.68545622530541284</v>
      </c>
      <c r="AD25">
        <v>0.53620000000000001</v>
      </c>
      <c r="AE25">
        <v>0.50960000000000005</v>
      </c>
      <c r="AF25">
        <v>0.82399999999999995</v>
      </c>
      <c r="AG25">
        <v>56.265227629513333</v>
      </c>
      <c r="AH25">
        <v>0.6149</v>
      </c>
      <c r="AK25">
        <v>0</v>
      </c>
      <c r="AL25">
        <v>14.906864207221343</v>
      </c>
      <c r="AM25">
        <v>-1.873636286867169E-3</v>
      </c>
      <c r="AQ25" t="e">
        <v>#DIV/0!</v>
      </c>
    </row>
    <row r="26" spans="1:43" x14ac:dyDescent="0.35">
      <c r="A26" t="s">
        <v>94</v>
      </c>
      <c r="B26">
        <v>49.411099999999998</v>
      </c>
      <c r="C26">
        <v>51.409199999999998</v>
      </c>
      <c r="D26">
        <v>1.9981000000000009</v>
      </c>
      <c r="E26">
        <v>51.204099999999997</v>
      </c>
      <c r="F26">
        <v>1.7929999999999993</v>
      </c>
      <c r="G26">
        <v>897.35248486061676</v>
      </c>
      <c r="H26">
        <v>89.735248486061678</v>
      </c>
      <c r="I26">
        <v>49.630699999999997</v>
      </c>
      <c r="J26">
        <v>0.2195999999999998</v>
      </c>
      <c r="K26">
        <v>109.90440918872913</v>
      </c>
      <c r="L26">
        <v>1224.7629670942549</v>
      </c>
      <c r="M26">
        <v>1.0136000000000001</v>
      </c>
      <c r="N26">
        <v>1.3144</v>
      </c>
      <c r="O26">
        <v>1.3166</v>
      </c>
      <c r="P26">
        <v>-0.21704814522493879</v>
      </c>
      <c r="Q26">
        <v>1.5069999999999999</v>
      </c>
      <c r="R26">
        <v>2.2000000000000002</v>
      </c>
      <c r="S26">
        <v>10.218978102189784</v>
      </c>
      <c r="T26">
        <v>63.86861313868615</v>
      </c>
      <c r="U26">
        <v>71.174498556837094</v>
      </c>
      <c r="V26">
        <v>0.57350000000000001</v>
      </c>
      <c r="W26">
        <v>0.50539999999999996</v>
      </c>
      <c r="X26">
        <v>0.87929999999999997</v>
      </c>
      <c r="Y26">
        <v>60.393055005935906</v>
      </c>
      <c r="AB26">
        <v>0</v>
      </c>
      <c r="AC26">
        <v>0.67301373791054464</v>
      </c>
      <c r="AD26">
        <v>0.57350000000000001</v>
      </c>
      <c r="AE26">
        <v>0.50539999999999996</v>
      </c>
      <c r="AF26">
        <v>0.85519999999999996</v>
      </c>
      <c r="AG26">
        <v>55.511080332409968</v>
      </c>
      <c r="AH26">
        <v>0.65280000000000005</v>
      </c>
      <c r="AK26">
        <v>0</v>
      </c>
      <c r="AL26">
        <v>15.111822318955275</v>
      </c>
      <c r="AM26">
        <v>-2.023275848940756E-3</v>
      </c>
      <c r="AQ26" t="e">
        <v>#DIV/0!</v>
      </c>
    </row>
    <row r="27" spans="1:43" x14ac:dyDescent="0.35">
      <c r="A27" t="s">
        <v>94</v>
      </c>
      <c r="B27">
        <v>68.970799999999997</v>
      </c>
      <c r="C27">
        <v>70.940100000000001</v>
      </c>
      <c r="D27">
        <v>1.969300000000004</v>
      </c>
      <c r="E27">
        <v>70.739400000000003</v>
      </c>
      <c r="F27">
        <v>1.7686000000000064</v>
      </c>
      <c r="G27">
        <v>898.08561417762803</v>
      </c>
      <c r="H27">
        <v>89.808561417762803</v>
      </c>
      <c r="I27">
        <v>69.195700000000002</v>
      </c>
      <c r="J27">
        <v>0.22490000000000521</v>
      </c>
      <c r="K27">
        <v>114.20301630021061</v>
      </c>
      <c r="L27">
        <v>1271.627275811401</v>
      </c>
      <c r="M27">
        <v>1.0138</v>
      </c>
      <c r="N27">
        <v>1.3411999999999999</v>
      </c>
      <c r="O27">
        <v>1.3496999999999999</v>
      </c>
      <c r="P27">
        <v>-0.83842967054645412</v>
      </c>
      <c r="Q27">
        <v>1.5071000000000001</v>
      </c>
      <c r="R27">
        <v>1.9</v>
      </c>
      <c r="S27">
        <v>8.824895494658616</v>
      </c>
      <c r="T27">
        <v>55.155596841616351</v>
      </c>
      <c r="U27">
        <v>61.414631267779548</v>
      </c>
      <c r="V27">
        <v>0.53680000000000005</v>
      </c>
      <c r="W27">
        <v>0.50609999999999999</v>
      </c>
      <c r="X27">
        <v>0.8448</v>
      </c>
      <c r="Y27">
        <v>60.751472041098609</v>
      </c>
      <c r="AB27">
        <v>0</v>
      </c>
      <c r="AC27">
        <v>0.67645524081496822</v>
      </c>
      <c r="AD27">
        <v>0.53680000000000005</v>
      </c>
      <c r="AE27">
        <v>0.50609999999999999</v>
      </c>
      <c r="AF27">
        <v>0.8175</v>
      </c>
      <c r="AG27">
        <v>55.251215174866616</v>
      </c>
      <c r="AH27">
        <v>0.62890000000000001</v>
      </c>
      <c r="AK27">
        <v>0</v>
      </c>
      <c r="AL27">
        <v>17.657048014226415</v>
      </c>
      <c r="AM27">
        <v>-1.889637124804399E-3</v>
      </c>
      <c r="AQ27" t="e">
        <v>#DIV/0!</v>
      </c>
    </row>
    <row r="28" spans="1:43" x14ac:dyDescent="0.35">
      <c r="A28" t="s">
        <v>94</v>
      </c>
      <c r="B28">
        <v>55.363399999999999</v>
      </c>
      <c r="C28">
        <v>57.365099999999998</v>
      </c>
      <c r="D28">
        <v>2.0016999999999996</v>
      </c>
      <c r="E28">
        <v>57.163499999999999</v>
      </c>
      <c r="F28">
        <v>1.8001000000000005</v>
      </c>
      <c r="G28">
        <v>899.28560723385169</v>
      </c>
      <c r="H28">
        <v>89.928560723385175</v>
      </c>
      <c r="I28">
        <v>55.590800000000002</v>
      </c>
      <c r="J28">
        <v>0.22740000000000293</v>
      </c>
      <c r="K28">
        <v>113.60343707848477</v>
      </c>
      <c r="L28">
        <v>1263.2631520471243</v>
      </c>
      <c r="M28">
        <v>1.0181</v>
      </c>
      <c r="N28">
        <v>1.3121</v>
      </c>
      <c r="O28">
        <v>1.3168</v>
      </c>
      <c r="P28">
        <v>-0.46164423926921977</v>
      </c>
      <c r="Q28">
        <v>1.5069999999999999</v>
      </c>
      <c r="R28">
        <v>2.1</v>
      </c>
      <c r="S28">
        <v>9.7544790975447935</v>
      </c>
      <c r="T28">
        <v>60.965494359654961</v>
      </c>
      <c r="U28">
        <v>67.793250408155814</v>
      </c>
      <c r="V28">
        <v>0.5635</v>
      </c>
      <c r="W28">
        <v>0.503</v>
      </c>
      <c r="X28">
        <v>0.88690000000000002</v>
      </c>
      <c r="Y28">
        <v>64.182206759443361</v>
      </c>
      <c r="AB28">
        <v>0</v>
      </c>
      <c r="AC28">
        <v>0.71370214582733005</v>
      </c>
      <c r="AD28">
        <v>0.5635</v>
      </c>
      <c r="AE28">
        <v>0.503</v>
      </c>
      <c r="AF28">
        <v>0.85680000000000001</v>
      </c>
      <c r="AG28">
        <v>58.086083499005966</v>
      </c>
      <c r="AH28">
        <v>0.6492</v>
      </c>
      <c r="AK28">
        <v>0</v>
      </c>
      <c r="AL28">
        <v>16.466431411530799</v>
      </c>
      <c r="AM28">
        <v>-1.9931880523977948E-3</v>
      </c>
      <c r="AQ28" t="e">
        <v>#DIV/0!</v>
      </c>
    </row>
    <row r="29" spans="1:43" x14ac:dyDescent="0.35">
      <c r="A29" t="s">
        <v>95</v>
      </c>
      <c r="B29">
        <v>67.855099999999993</v>
      </c>
      <c r="C29">
        <v>69.824600000000004</v>
      </c>
      <c r="D29">
        <v>1.9695000000000107</v>
      </c>
      <c r="E29">
        <v>69.603399999999993</v>
      </c>
      <c r="F29">
        <v>1.7483000000000004</v>
      </c>
      <c r="G29">
        <v>887.68723026148314</v>
      </c>
      <c r="H29">
        <v>88.768723026148308</v>
      </c>
      <c r="I29">
        <v>67.985799999999998</v>
      </c>
      <c r="J29">
        <v>0.13070000000000448</v>
      </c>
      <c r="K29">
        <v>66.362020817468277</v>
      </c>
      <c r="L29">
        <v>747.58336669910454</v>
      </c>
      <c r="M29">
        <v>1.0130999999999999</v>
      </c>
      <c r="N29">
        <v>1.302</v>
      </c>
      <c r="O29">
        <v>1.2998000000000001</v>
      </c>
      <c r="P29">
        <v>0.21715526601519888</v>
      </c>
      <c r="Q29">
        <v>1.5076000000000001</v>
      </c>
      <c r="R29">
        <v>14.9</v>
      </c>
      <c r="S29">
        <v>69.18280711063943</v>
      </c>
      <c r="T29">
        <v>432.39254444149645</v>
      </c>
      <c r="U29">
        <v>487.1001065478074</v>
      </c>
      <c r="V29">
        <v>0.54069999999999996</v>
      </c>
      <c r="W29">
        <v>0.50639999999999996</v>
      </c>
      <c r="X29">
        <v>0.65310000000000001</v>
      </c>
      <c r="Y29">
        <v>22.089119273301758</v>
      </c>
      <c r="AB29">
        <v>0</v>
      </c>
      <c r="AC29">
        <v>0.24883898878206279</v>
      </c>
      <c r="AD29">
        <v>0.54069999999999996</v>
      </c>
      <c r="AE29">
        <v>0.50639999999999996</v>
      </c>
      <c r="AF29">
        <v>0.60929999999999995</v>
      </c>
      <c r="AG29">
        <v>13.333056872037913</v>
      </c>
      <c r="AH29">
        <v>0.54779999999999995</v>
      </c>
      <c r="AK29">
        <v>0</v>
      </c>
      <c r="AL29">
        <v>0.85750987361767328</v>
      </c>
      <c r="AM29">
        <v>-1.9245211258709643E-3</v>
      </c>
      <c r="AQ29" t="e">
        <v>#DIV/0!</v>
      </c>
    </row>
    <row r="30" spans="1:43" x14ac:dyDescent="0.35">
      <c r="A30" t="s">
        <v>95</v>
      </c>
      <c r="B30">
        <v>48.696199999999997</v>
      </c>
      <c r="C30">
        <v>50.699100000000001</v>
      </c>
      <c r="D30">
        <v>2.0029000000000039</v>
      </c>
      <c r="E30">
        <v>50.480899999999998</v>
      </c>
      <c r="F30">
        <v>1.7847000000000008</v>
      </c>
      <c r="G30">
        <v>891.05796594937215</v>
      </c>
      <c r="H30">
        <v>89.105796594937217</v>
      </c>
      <c r="I30">
        <v>48.832599999999999</v>
      </c>
      <c r="J30">
        <v>0.13640000000000185</v>
      </c>
      <c r="K30">
        <v>68.101253182885614</v>
      </c>
      <c r="L30">
        <v>764.27410769317976</v>
      </c>
      <c r="M30">
        <v>1.0145</v>
      </c>
      <c r="N30">
        <v>1.3223</v>
      </c>
      <c r="O30">
        <v>1.3171999999999999</v>
      </c>
      <c r="P30">
        <v>0.50271069492361797</v>
      </c>
      <c r="Q30">
        <v>1.5069999999999999</v>
      </c>
      <c r="R30">
        <v>14.4</v>
      </c>
      <c r="S30">
        <v>66.88785666887857</v>
      </c>
      <c r="T30">
        <v>418.04910418049104</v>
      </c>
      <c r="U30">
        <v>469.16039152972866</v>
      </c>
      <c r="V30">
        <v>0.51770000000000005</v>
      </c>
      <c r="W30">
        <v>0.50180000000000002</v>
      </c>
      <c r="X30">
        <v>0.60819999999999996</v>
      </c>
      <c r="Y30">
        <v>17.931905141490624</v>
      </c>
      <c r="AB30">
        <v>0</v>
      </c>
      <c r="AC30">
        <v>0.20124285766734817</v>
      </c>
      <c r="AD30">
        <v>0.51770000000000005</v>
      </c>
      <c r="AE30">
        <v>0.50180000000000002</v>
      </c>
      <c r="AF30">
        <v>0.57489999999999997</v>
      </c>
      <c r="AG30">
        <v>11.192626544439994</v>
      </c>
      <c r="AH30">
        <v>0.52590000000000003</v>
      </c>
      <c r="AK30">
        <v>0</v>
      </c>
      <c r="AL30">
        <v>1.1079573535272986</v>
      </c>
      <c r="AM30">
        <v>-1.8525141484827341E-3</v>
      </c>
      <c r="AQ30" t="e">
        <v>#DIV/0!</v>
      </c>
    </row>
    <row r="31" spans="1:43" x14ac:dyDescent="0.35">
      <c r="A31" t="s">
        <v>95</v>
      </c>
      <c r="B31">
        <v>50.708399999999997</v>
      </c>
      <c r="C31">
        <v>52.7455</v>
      </c>
      <c r="D31">
        <v>2.0371000000000024</v>
      </c>
      <c r="E31">
        <v>52.5244</v>
      </c>
      <c r="F31">
        <v>1.8160000000000025</v>
      </c>
      <c r="G31">
        <v>891.46335476903459</v>
      </c>
      <c r="H31">
        <v>89.146335476903459</v>
      </c>
      <c r="I31">
        <v>50.844700000000003</v>
      </c>
      <c r="J31">
        <v>0.13630000000000564</v>
      </c>
      <c r="K31">
        <v>66.908840999462711</v>
      </c>
      <c r="L31">
        <v>750.5506607929816</v>
      </c>
      <c r="M31">
        <v>1.0148999999999999</v>
      </c>
      <c r="N31">
        <v>1.3171999999999999</v>
      </c>
      <c r="O31">
        <v>1.3153999999999999</v>
      </c>
      <c r="P31">
        <v>0.17735737511085073</v>
      </c>
      <c r="Q31">
        <v>1.5071000000000001</v>
      </c>
      <c r="R31">
        <v>14.9</v>
      </c>
      <c r="S31">
        <v>69.20575940548072</v>
      </c>
      <c r="T31">
        <v>432.53599628425451</v>
      </c>
      <c r="U31">
        <v>485.19773019309179</v>
      </c>
      <c r="V31">
        <v>0.54120000000000001</v>
      </c>
      <c r="W31">
        <v>0.50890000000000002</v>
      </c>
      <c r="X31">
        <v>0.62780000000000002</v>
      </c>
      <c r="Y31">
        <v>16.910748673609763</v>
      </c>
      <c r="AB31">
        <v>0</v>
      </c>
      <c r="AC31">
        <v>0.18969650948794298</v>
      </c>
      <c r="AD31">
        <v>0.54120000000000001</v>
      </c>
      <c r="AE31">
        <v>0.50890000000000002</v>
      </c>
      <c r="AF31">
        <v>0.59030000000000005</v>
      </c>
      <c r="AG31">
        <v>9.4355669090194532</v>
      </c>
      <c r="AH31">
        <v>0.54349999999999998</v>
      </c>
      <c r="AK31">
        <v>0</v>
      </c>
      <c r="AL31">
        <v>-9.0414619768139873E-2</v>
      </c>
      <c r="AM31">
        <v>-1.9087182425945911E-3</v>
      </c>
      <c r="AQ31" t="e">
        <v>#DIV/0!</v>
      </c>
    </row>
    <row r="32" spans="1:43" x14ac:dyDescent="0.35">
      <c r="A32" t="s">
        <v>95</v>
      </c>
      <c r="B32">
        <v>49.969799999999999</v>
      </c>
      <c r="C32">
        <v>51.968299999999999</v>
      </c>
      <c r="D32">
        <v>1.9984999999999999</v>
      </c>
      <c r="E32">
        <v>51.7483</v>
      </c>
      <c r="F32">
        <v>1.7785000000000011</v>
      </c>
      <c r="G32">
        <v>889.91743807855948</v>
      </c>
      <c r="H32">
        <v>88.991743807855954</v>
      </c>
      <c r="I32">
        <v>50.101100000000002</v>
      </c>
      <c r="J32">
        <v>0.13130000000000308</v>
      </c>
      <c r="K32">
        <v>65.699274455843423</v>
      </c>
      <c r="L32">
        <v>738.26258082655602</v>
      </c>
      <c r="M32">
        <v>1.0119</v>
      </c>
      <c r="N32">
        <v>1.3185</v>
      </c>
      <c r="O32">
        <v>1.3159000000000001</v>
      </c>
      <c r="P32">
        <v>0.25694238561122007</v>
      </c>
      <c r="Q32">
        <v>1.508</v>
      </c>
      <c r="R32">
        <v>14.6</v>
      </c>
      <c r="S32">
        <v>67.771883289124673</v>
      </c>
      <c r="T32">
        <v>423.57427055702919</v>
      </c>
      <c r="U32">
        <v>475.97030065123545</v>
      </c>
      <c r="V32">
        <v>0.53939999999999999</v>
      </c>
      <c r="W32">
        <v>0.50219999999999998</v>
      </c>
      <c r="X32">
        <v>0.62970000000000004</v>
      </c>
      <c r="Y32">
        <v>17.873476702508977</v>
      </c>
      <c r="AB32">
        <v>0</v>
      </c>
      <c r="AC32">
        <v>0.20084421248222753</v>
      </c>
      <c r="AD32">
        <v>0.53939999999999999</v>
      </c>
      <c r="AE32">
        <v>0.50219999999999998</v>
      </c>
      <c r="AF32">
        <v>0.59250000000000003</v>
      </c>
      <c r="AG32">
        <v>10.358661887694144</v>
      </c>
      <c r="AH32">
        <v>0.54569999999999996</v>
      </c>
      <c r="AK32">
        <v>0</v>
      </c>
      <c r="AL32">
        <v>0.70670250896054998</v>
      </c>
      <c r="AM32">
        <v>-1.9310988244359052E-3</v>
      </c>
      <c r="AQ32" t="e">
        <v>#DIV/0!</v>
      </c>
    </row>
    <row r="33" spans="1:43" x14ac:dyDescent="0.35">
      <c r="A33" t="s">
        <v>96</v>
      </c>
      <c r="D33">
        <v>0</v>
      </c>
      <c r="F33">
        <v>0</v>
      </c>
      <c r="G33" t="e">
        <v>#DIV/0!</v>
      </c>
      <c r="H33" t="e">
        <v>#DIV/0!</v>
      </c>
      <c r="J33">
        <v>0</v>
      </c>
      <c r="K33" t="e">
        <v>#DIV/0!</v>
      </c>
      <c r="L33" t="e">
        <v>#DIV/0!</v>
      </c>
      <c r="M33">
        <v>0.41320000000000001</v>
      </c>
      <c r="N33">
        <v>0.4128</v>
      </c>
      <c r="O33">
        <v>0.41310000000000002</v>
      </c>
      <c r="P33">
        <v>-7.2604065827691786E-2</v>
      </c>
      <c r="Q33">
        <v>0</v>
      </c>
      <c r="R33">
        <v>0.1</v>
      </c>
      <c r="S33" t="e">
        <v>#DIV/0!</v>
      </c>
      <c r="T33" t="e">
        <v>#DIV/0!</v>
      </c>
      <c r="U33" t="e">
        <v>#DIV/0!</v>
      </c>
      <c r="V33">
        <v>0.5696</v>
      </c>
      <c r="W33">
        <v>0</v>
      </c>
      <c r="X33">
        <v>0.57120000000000004</v>
      </c>
      <c r="Y33" t="e">
        <v>#DIV/0!</v>
      </c>
      <c r="AB33">
        <v>0</v>
      </c>
      <c r="AC33" t="e">
        <v>#DIV/0!</v>
      </c>
      <c r="AD33">
        <v>0.5696</v>
      </c>
      <c r="AE33">
        <v>0</v>
      </c>
      <c r="AF33">
        <v>0.57199999999999995</v>
      </c>
      <c r="AG33" t="e">
        <v>#DIV/0!</v>
      </c>
      <c r="AH33">
        <v>0.57279999999999998</v>
      </c>
      <c r="AK33">
        <v>0</v>
      </c>
      <c r="AL33" t="e">
        <v>#DIV/0!</v>
      </c>
      <c r="AM33" t="e">
        <v>#DIV/0!</v>
      </c>
      <c r="AQ33" t="e">
        <v>#DIV/0!</v>
      </c>
    </row>
    <row r="34" spans="1:43" x14ac:dyDescent="0.35">
      <c r="A34" t="s">
        <v>97</v>
      </c>
      <c r="D34">
        <v>0</v>
      </c>
      <c r="F34">
        <v>0</v>
      </c>
      <c r="G34" t="e">
        <v>#DIV/0!</v>
      </c>
      <c r="H34" t="e">
        <v>#DIV/0!</v>
      </c>
      <c r="J34">
        <v>0</v>
      </c>
      <c r="K34" t="e">
        <v>#DIV/0!</v>
      </c>
      <c r="L34" t="e">
        <v>#DIV/0!</v>
      </c>
      <c r="M34">
        <v>0.42059999999999997</v>
      </c>
      <c r="N34">
        <v>0.41970000000000002</v>
      </c>
      <c r="O34">
        <v>0.41909999999999997</v>
      </c>
      <c r="P34">
        <v>0.14265335235379101</v>
      </c>
      <c r="Q34">
        <v>0</v>
      </c>
      <c r="R34">
        <v>0.2</v>
      </c>
      <c r="S34" t="e">
        <v>#DIV/0!</v>
      </c>
      <c r="T34" t="e">
        <v>#DIV/0!</v>
      </c>
      <c r="U34" t="e">
        <v>#DIV/0!</v>
      </c>
      <c r="V34">
        <v>0.58360000000000001</v>
      </c>
      <c r="W34">
        <v>0</v>
      </c>
      <c r="X34">
        <v>0.58130000000000004</v>
      </c>
      <c r="Y34" t="e">
        <v>#DIV/0!</v>
      </c>
      <c r="AB34">
        <v>0</v>
      </c>
      <c r="AC34" t="e">
        <v>#DIV/0!</v>
      </c>
      <c r="AD34">
        <v>0.58360000000000001</v>
      </c>
      <c r="AE34">
        <v>0</v>
      </c>
      <c r="AF34">
        <v>0.58330000000000004</v>
      </c>
      <c r="AG34" t="e">
        <v>#DIV/0!</v>
      </c>
      <c r="AH34">
        <v>0.57940000000000003</v>
      </c>
      <c r="AK34">
        <v>0</v>
      </c>
      <c r="AL34" t="e">
        <v>#DIV/0!</v>
      </c>
      <c r="AM34" t="e">
        <v>#DIV/0!</v>
      </c>
      <c r="AQ34" t="e">
        <v>#DIV/0!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0112D-C77F-474F-B3CE-CD83506FFA96}">
  <dimension ref="A1:L58"/>
  <sheetViews>
    <sheetView tabSelected="1" workbookViewId="0">
      <selection activeCell="O8" sqref="O8"/>
    </sheetView>
  </sheetViews>
  <sheetFormatPr defaultRowHeight="14.5" x14ac:dyDescent="0.35"/>
  <sheetData>
    <row r="1" spans="1:12" x14ac:dyDescent="0.35">
      <c r="A1" t="s">
        <v>16</v>
      </c>
      <c r="B1" t="s">
        <v>98</v>
      </c>
      <c r="C1" t="s">
        <v>99</v>
      </c>
      <c r="D1" t="s">
        <v>100</v>
      </c>
      <c r="E1" t="s">
        <v>101</v>
      </c>
      <c r="F1" t="s">
        <v>102</v>
      </c>
      <c r="G1" t="s">
        <v>103</v>
      </c>
      <c r="H1" t="s">
        <v>104</v>
      </c>
      <c r="I1" t="s">
        <v>105</v>
      </c>
      <c r="J1" t="s">
        <v>106</v>
      </c>
      <c r="K1" t="s">
        <v>107</v>
      </c>
      <c r="L1" t="s">
        <v>108</v>
      </c>
    </row>
    <row r="2" spans="1:12" x14ac:dyDescent="0.35">
      <c r="C2" t="s">
        <v>109</v>
      </c>
      <c r="D2" t="s">
        <v>109</v>
      </c>
      <c r="G2" t="s">
        <v>110</v>
      </c>
      <c r="H2" t="s">
        <v>110</v>
      </c>
      <c r="I2" t="s">
        <v>109</v>
      </c>
      <c r="J2" t="s">
        <v>109</v>
      </c>
      <c r="K2" t="s">
        <v>109</v>
      </c>
      <c r="L2" t="s">
        <v>109</v>
      </c>
    </row>
    <row r="3" spans="1:12" x14ac:dyDescent="0.35">
      <c r="A3" t="s">
        <v>111</v>
      </c>
      <c r="B3" t="s">
        <v>112</v>
      </c>
      <c r="C3">
        <v>555.9</v>
      </c>
      <c r="D3">
        <v>695.13</v>
      </c>
      <c r="E3">
        <v>116.91</v>
      </c>
      <c r="F3">
        <v>172.39</v>
      </c>
      <c r="G3">
        <v>531.41</v>
      </c>
      <c r="H3">
        <v>783.57</v>
      </c>
      <c r="I3">
        <v>102.5</v>
      </c>
      <c r="J3">
        <v>187.17</v>
      </c>
      <c r="K3">
        <v>28.71</v>
      </c>
      <c r="L3">
        <v>73.78</v>
      </c>
    </row>
    <row r="4" spans="1:12" x14ac:dyDescent="0.35">
      <c r="A4" t="s">
        <v>111</v>
      </c>
      <c r="B4" t="s">
        <v>112</v>
      </c>
      <c r="C4">
        <v>615.67999999999995</v>
      </c>
      <c r="D4">
        <v>774.77</v>
      </c>
      <c r="E4">
        <v>102.92</v>
      </c>
      <c r="F4">
        <v>148.21</v>
      </c>
      <c r="G4">
        <v>499.59</v>
      </c>
      <c r="H4">
        <v>719.45</v>
      </c>
      <c r="I4">
        <v>128.78</v>
      </c>
      <c r="J4">
        <v>258.98</v>
      </c>
      <c r="K4">
        <v>27.26</v>
      </c>
      <c r="L4">
        <v>70.739999999999995</v>
      </c>
    </row>
    <row r="5" spans="1:12" x14ac:dyDescent="0.35">
      <c r="A5" t="s">
        <v>111</v>
      </c>
      <c r="B5" t="s">
        <v>112</v>
      </c>
      <c r="C5">
        <v>582.39</v>
      </c>
      <c r="D5">
        <v>729.52</v>
      </c>
      <c r="E5">
        <v>111.84</v>
      </c>
      <c r="F5">
        <v>157.51</v>
      </c>
      <c r="G5">
        <v>520.21</v>
      </c>
      <c r="H5">
        <v>732.62</v>
      </c>
      <c r="I5">
        <v>140.44</v>
      </c>
      <c r="J5">
        <v>204.59</v>
      </c>
      <c r="K5">
        <v>27.74</v>
      </c>
      <c r="L5">
        <v>83.83</v>
      </c>
    </row>
    <row r="6" spans="1:12" x14ac:dyDescent="0.35">
      <c r="A6" t="s">
        <v>111</v>
      </c>
      <c r="B6" t="s">
        <v>112</v>
      </c>
      <c r="C6">
        <v>528.62</v>
      </c>
      <c r="D6">
        <v>676.58</v>
      </c>
      <c r="E6">
        <v>103.55</v>
      </c>
      <c r="F6">
        <v>149.66</v>
      </c>
      <c r="G6">
        <v>500.25</v>
      </c>
      <c r="H6">
        <v>723.02</v>
      </c>
      <c r="I6">
        <v>143.4</v>
      </c>
      <c r="J6">
        <v>154.31</v>
      </c>
      <c r="K6">
        <v>25.34</v>
      </c>
      <c r="L6">
        <v>54.6</v>
      </c>
    </row>
    <row r="7" spans="1:12" x14ac:dyDescent="0.35">
      <c r="A7" t="s">
        <v>111</v>
      </c>
      <c r="B7" t="s">
        <v>113</v>
      </c>
      <c r="C7">
        <v>602.96</v>
      </c>
      <c r="D7">
        <v>722.17</v>
      </c>
      <c r="E7">
        <v>84.09</v>
      </c>
      <c r="F7">
        <v>138.34</v>
      </c>
      <c r="G7">
        <v>408.23</v>
      </c>
      <c r="H7">
        <v>671.56</v>
      </c>
      <c r="I7">
        <v>139.22</v>
      </c>
      <c r="J7">
        <v>209.92</v>
      </c>
      <c r="K7">
        <v>34.619999999999997</v>
      </c>
      <c r="L7">
        <v>90.32</v>
      </c>
    </row>
    <row r="8" spans="1:12" x14ac:dyDescent="0.35">
      <c r="A8" t="s">
        <v>111</v>
      </c>
      <c r="B8" t="s">
        <v>113</v>
      </c>
      <c r="C8">
        <v>629.36</v>
      </c>
      <c r="D8">
        <v>748.65</v>
      </c>
      <c r="E8">
        <v>106.49</v>
      </c>
      <c r="F8">
        <v>143.29</v>
      </c>
      <c r="G8">
        <v>484.05</v>
      </c>
      <c r="H8">
        <v>651.33000000000004</v>
      </c>
      <c r="I8">
        <v>130.19999999999999</v>
      </c>
      <c r="J8">
        <v>192.15</v>
      </c>
      <c r="K8">
        <v>24.96</v>
      </c>
      <c r="L8">
        <v>76.52</v>
      </c>
    </row>
    <row r="9" spans="1:12" x14ac:dyDescent="0.35">
      <c r="A9" t="s">
        <v>111</v>
      </c>
      <c r="B9" t="s">
        <v>113</v>
      </c>
      <c r="C9">
        <v>612.02</v>
      </c>
      <c r="D9">
        <v>723.59</v>
      </c>
      <c r="E9">
        <v>103.64</v>
      </c>
      <c r="F9">
        <v>157.87</v>
      </c>
      <c r="G9">
        <v>482.04</v>
      </c>
      <c r="H9">
        <v>734.26</v>
      </c>
      <c r="I9">
        <v>146.68</v>
      </c>
      <c r="J9">
        <v>213.4</v>
      </c>
      <c r="K9">
        <v>26.83</v>
      </c>
      <c r="L9">
        <v>89.98</v>
      </c>
    </row>
    <row r="10" spans="1:12" x14ac:dyDescent="0.35">
      <c r="A10" t="s">
        <v>111</v>
      </c>
      <c r="B10" t="s">
        <v>113</v>
      </c>
      <c r="C10">
        <v>585.17999999999995</v>
      </c>
      <c r="D10">
        <v>662.12</v>
      </c>
      <c r="E10">
        <v>95.54</v>
      </c>
      <c r="F10">
        <v>150.31</v>
      </c>
      <c r="G10">
        <v>461.55</v>
      </c>
      <c r="H10">
        <v>726.12</v>
      </c>
      <c r="I10">
        <v>104.72</v>
      </c>
      <c r="J10">
        <v>153.12</v>
      </c>
      <c r="K10">
        <v>13.44</v>
      </c>
      <c r="L10">
        <v>49.27</v>
      </c>
    </row>
    <row r="11" spans="1:12" x14ac:dyDescent="0.35">
      <c r="A11" t="s">
        <v>114</v>
      </c>
      <c r="B11" t="s">
        <v>112</v>
      </c>
      <c r="C11">
        <v>590.37</v>
      </c>
      <c r="D11">
        <v>774.58</v>
      </c>
      <c r="E11">
        <v>63.54</v>
      </c>
      <c r="F11">
        <v>175.33</v>
      </c>
      <c r="G11">
        <v>298.32</v>
      </c>
      <c r="H11">
        <v>823.15</v>
      </c>
      <c r="I11">
        <v>431.95</v>
      </c>
      <c r="J11">
        <v>557.4</v>
      </c>
      <c r="K11">
        <v>326.86</v>
      </c>
      <c r="L11">
        <v>443.79</v>
      </c>
    </row>
    <row r="12" spans="1:12" x14ac:dyDescent="0.35">
      <c r="A12" t="s">
        <v>114</v>
      </c>
      <c r="B12" t="s">
        <v>112</v>
      </c>
      <c r="C12">
        <v>521.85</v>
      </c>
      <c r="D12">
        <v>723.56</v>
      </c>
      <c r="E12">
        <v>55.27</v>
      </c>
      <c r="F12">
        <v>157.59</v>
      </c>
      <c r="G12">
        <v>270.92</v>
      </c>
      <c r="H12">
        <v>772.52</v>
      </c>
      <c r="I12">
        <v>357.41</v>
      </c>
      <c r="J12">
        <v>500.6</v>
      </c>
      <c r="K12">
        <v>300.2</v>
      </c>
      <c r="L12">
        <v>431.3</v>
      </c>
    </row>
    <row r="13" spans="1:12" x14ac:dyDescent="0.35">
      <c r="A13" t="s">
        <v>114</v>
      </c>
      <c r="B13" t="s">
        <v>112</v>
      </c>
      <c r="C13">
        <v>556.78</v>
      </c>
      <c r="D13">
        <v>763.3</v>
      </c>
      <c r="E13">
        <v>54.03</v>
      </c>
      <c r="F13">
        <v>166.41</v>
      </c>
      <c r="G13">
        <v>264.83999999999997</v>
      </c>
      <c r="H13">
        <v>815.73</v>
      </c>
      <c r="I13">
        <v>417.8</v>
      </c>
      <c r="J13">
        <v>504.27</v>
      </c>
      <c r="K13">
        <v>363.51</v>
      </c>
      <c r="L13">
        <v>433.42</v>
      </c>
    </row>
    <row r="14" spans="1:12" x14ac:dyDescent="0.35">
      <c r="A14" t="s">
        <v>114</v>
      </c>
      <c r="B14" t="s">
        <v>112</v>
      </c>
      <c r="C14">
        <v>558.13</v>
      </c>
      <c r="D14">
        <v>720.75</v>
      </c>
      <c r="E14">
        <v>62.49</v>
      </c>
      <c r="F14">
        <v>165.36</v>
      </c>
      <c r="G14">
        <v>307.85000000000002</v>
      </c>
      <c r="H14">
        <v>814.58</v>
      </c>
      <c r="I14">
        <v>386.32</v>
      </c>
      <c r="J14">
        <v>496.3</v>
      </c>
      <c r="K14">
        <v>268.42</v>
      </c>
      <c r="L14">
        <v>367.7</v>
      </c>
    </row>
    <row r="15" spans="1:12" x14ac:dyDescent="0.35">
      <c r="A15" t="s">
        <v>114</v>
      </c>
      <c r="B15" t="s">
        <v>113</v>
      </c>
      <c r="C15">
        <v>532.78</v>
      </c>
      <c r="D15">
        <v>780.25</v>
      </c>
      <c r="E15">
        <v>99.78</v>
      </c>
      <c r="F15">
        <v>146.83000000000001</v>
      </c>
      <c r="G15">
        <v>491.52</v>
      </c>
      <c r="H15">
        <v>723.31</v>
      </c>
      <c r="I15">
        <v>392.61</v>
      </c>
      <c r="J15">
        <v>570.11</v>
      </c>
      <c r="K15">
        <v>287.56</v>
      </c>
      <c r="L15">
        <v>441.18</v>
      </c>
    </row>
    <row r="16" spans="1:12" x14ac:dyDescent="0.35">
      <c r="A16" t="s">
        <v>114</v>
      </c>
      <c r="B16" t="s">
        <v>113</v>
      </c>
      <c r="C16">
        <v>559.23</v>
      </c>
      <c r="D16">
        <v>717.94</v>
      </c>
      <c r="E16">
        <v>92.58</v>
      </c>
      <c r="F16">
        <v>166.57</v>
      </c>
      <c r="G16">
        <v>453.84</v>
      </c>
      <c r="H16">
        <v>816.5</v>
      </c>
      <c r="I16">
        <v>391.36</v>
      </c>
      <c r="J16">
        <v>510.43</v>
      </c>
      <c r="K16">
        <v>326.83</v>
      </c>
      <c r="L16">
        <v>423.3</v>
      </c>
    </row>
    <row r="17" spans="1:12" x14ac:dyDescent="0.35">
      <c r="A17" t="s">
        <v>114</v>
      </c>
      <c r="B17" t="s">
        <v>113</v>
      </c>
      <c r="C17">
        <v>559.84</v>
      </c>
      <c r="D17">
        <v>757.88</v>
      </c>
      <c r="E17">
        <v>100.32</v>
      </c>
      <c r="F17">
        <v>166.29</v>
      </c>
      <c r="G17">
        <v>470.98</v>
      </c>
      <c r="H17">
        <v>780.71</v>
      </c>
      <c r="I17">
        <v>418.86</v>
      </c>
      <c r="J17">
        <v>500.18</v>
      </c>
      <c r="K17">
        <v>353.13</v>
      </c>
      <c r="L17">
        <v>422.75</v>
      </c>
    </row>
    <row r="18" spans="1:12" x14ac:dyDescent="0.35">
      <c r="A18" t="s">
        <v>114</v>
      </c>
      <c r="B18" t="s">
        <v>113</v>
      </c>
      <c r="C18">
        <v>587.5</v>
      </c>
      <c r="D18">
        <v>700.19</v>
      </c>
      <c r="E18">
        <v>92.1</v>
      </c>
      <c r="F18">
        <v>166.7</v>
      </c>
      <c r="G18">
        <v>451.49</v>
      </c>
      <c r="H18">
        <v>817.16</v>
      </c>
      <c r="I18">
        <v>406.34</v>
      </c>
      <c r="J18">
        <v>482.9</v>
      </c>
      <c r="K18">
        <v>279.33999999999997</v>
      </c>
      <c r="L18">
        <v>344.95</v>
      </c>
    </row>
    <row r="19" spans="1:12" x14ac:dyDescent="0.35">
      <c r="A19" t="s">
        <v>90</v>
      </c>
      <c r="B19" t="s">
        <v>112</v>
      </c>
      <c r="C19">
        <v>214.99</v>
      </c>
      <c r="D19">
        <v>318.24</v>
      </c>
      <c r="E19">
        <v>54.33</v>
      </c>
      <c r="F19">
        <v>63.99</v>
      </c>
      <c r="G19">
        <v>261.20999999999998</v>
      </c>
      <c r="H19">
        <v>307.66000000000003</v>
      </c>
      <c r="I19">
        <v>264.49</v>
      </c>
      <c r="J19">
        <v>327.5</v>
      </c>
      <c r="K19">
        <v>158.4</v>
      </c>
      <c r="L19">
        <v>195.22</v>
      </c>
    </row>
    <row r="20" spans="1:12" x14ac:dyDescent="0.35">
      <c r="A20" t="s">
        <v>90</v>
      </c>
      <c r="B20" t="s">
        <v>112</v>
      </c>
      <c r="C20">
        <v>256.79000000000002</v>
      </c>
      <c r="D20">
        <v>382.67</v>
      </c>
      <c r="E20">
        <v>44.04</v>
      </c>
      <c r="F20">
        <v>64.97</v>
      </c>
      <c r="G20">
        <v>223.54</v>
      </c>
      <c r="H20">
        <v>329.8</v>
      </c>
      <c r="I20">
        <v>302.52</v>
      </c>
      <c r="J20">
        <v>401.32</v>
      </c>
      <c r="K20">
        <v>157</v>
      </c>
      <c r="L20">
        <v>250.13</v>
      </c>
    </row>
    <row r="21" spans="1:12" x14ac:dyDescent="0.35">
      <c r="A21" t="s">
        <v>90</v>
      </c>
      <c r="B21" t="s">
        <v>112</v>
      </c>
      <c r="C21">
        <v>245.49</v>
      </c>
      <c r="D21">
        <v>371.15</v>
      </c>
      <c r="E21">
        <v>59.3</v>
      </c>
      <c r="F21">
        <v>67.77</v>
      </c>
      <c r="G21">
        <v>267.11</v>
      </c>
      <c r="H21">
        <v>305.27999999999997</v>
      </c>
      <c r="I21">
        <v>373.53</v>
      </c>
      <c r="J21">
        <v>457.33</v>
      </c>
      <c r="K21">
        <v>174.33</v>
      </c>
      <c r="L21">
        <v>251.55</v>
      </c>
    </row>
    <row r="22" spans="1:12" x14ac:dyDescent="0.35">
      <c r="A22" t="s">
        <v>90</v>
      </c>
      <c r="B22" t="s">
        <v>112</v>
      </c>
      <c r="C22">
        <v>237.17</v>
      </c>
      <c r="D22">
        <v>438.75</v>
      </c>
      <c r="E22">
        <v>77.63</v>
      </c>
      <c r="F22">
        <v>86.22</v>
      </c>
      <c r="G22">
        <v>340.47</v>
      </c>
      <c r="H22">
        <v>378.15</v>
      </c>
      <c r="I22">
        <v>266.89</v>
      </c>
      <c r="J22">
        <v>344.3</v>
      </c>
      <c r="K22">
        <v>157.18</v>
      </c>
      <c r="L22">
        <v>249.32</v>
      </c>
    </row>
    <row r="23" spans="1:12" x14ac:dyDescent="0.35">
      <c r="A23" t="s">
        <v>90</v>
      </c>
      <c r="B23" t="s">
        <v>113</v>
      </c>
      <c r="C23">
        <v>209.22</v>
      </c>
      <c r="D23">
        <v>343.78</v>
      </c>
      <c r="E23">
        <v>44.9</v>
      </c>
      <c r="F23">
        <v>52.99</v>
      </c>
      <c r="G23">
        <v>227.93</v>
      </c>
      <c r="H23">
        <v>269</v>
      </c>
      <c r="I23">
        <v>267.13</v>
      </c>
      <c r="J23">
        <v>402.33</v>
      </c>
      <c r="K23">
        <v>141.58000000000001</v>
      </c>
      <c r="L23">
        <v>249.51</v>
      </c>
    </row>
    <row r="24" spans="1:12" x14ac:dyDescent="0.35">
      <c r="A24" t="s">
        <v>90</v>
      </c>
      <c r="B24" t="s">
        <v>113</v>
      </c>
      <c r="C24">
        <v>202.71</v>
      </c>
      <c r="D24">
        <v>360.27</v>
      </c>
      <c r="E24">
        <v>46.38</v>
      </c>
      <c r="F24">
        <v>55.85</v>
      </c>
      <c r="G24">
        <v>222.97</v>
      </c>
      <c r="H24">
        <v>268.52999999999997</v>
      </c>
      <c r="I24">
        <v>291.14999999999998</v>
      </c>
      <c r="J24">
        <v>294.67</v>
      </c>
      <c r="K24">
        <v>163.76</v>
      </c>
      <c r="L24">
        <v>183.18</v>
      </c>
    </row>
    <row r="25" spans="1:12" x14ac:dyDescent="0.35">
      <c r="A25" t="s">
        <v>90</v>
      </c>
      <c r="B25" t="s">
        <v>113</v>
      </c>
      <c r="C25">
        <v>236.87</v>
      </c>
      <c r="D25">
        <v>427.86</v>
      </c>
      <c r="E25">
        <v>59.55</v>
      </c>
      <c r="F25">
        <v>67.930000000000007</v>
      </c>
      <c r="G25">
        <v>268.27</v>
      </c>
      <c r="H25">
        <v>305.97000000000003</v>
      </c>
      <c r="I25">
        <v>371.47</v>
      </c>
      <c r="J25">
        <v>524.83000000000004</v>
      </c>
      <c r="K25">
        <v>180.35</v>
      </c>
      <c r="L25">
        <v>298.48</v>
      </c>
    </row>
    <row r="26" spans="1:12" x14ac:dyDescent="0.35">
      <c r="A26" t="s">
        <v>90</v>
      </c>
      <c r="B26" t="s">
        <v>113</v>
      </c>
      <c r="C26">
        <v>281.04000000000002</v>
      </c>
      <c r="D26">
        <v>379.55</v>
      </c>
      <c r="E26">
        <v>66.64</v>
      </c>
      <c r="F26">
        <v>76.23</v>
      </c>
      <c r="G26">
        <v>292.3</v>
      </c>
      <c r="H26">
        <v>334.32</v>
      </c>
      <c r="I26">
        <v>234.85</v>
      </c>
      <c r="J26">
        <v>343.9</v>
      </c>
      <c r="K26">
        <v>169.36</v>
      </c>
      <c r="L26">
        <v>237.64</v>
      </c>
    </row>
    <row r="27" spans="1:12" x14ac:dyDescent="0.35">
      <c r="A27" t="s">
        <v>94</v>
      </c>
      <c r="B27" t="s">
        <v>112</v>
      </c>
      <c r="C27">
        <v>214.27</v>
      </c>
      <c r="D27">
        <v>290.17</v>
      </c>
      <c r="E27">
        <v>20.86</v>
      </c>
      <c r="F27">
        <v>39.03</v>
      </c>
      <c r="G27">
        <v>306.7</v>
      </c>
      <c r="H27">
        <v>573.95000000000005</v>
      </c>
      <c r="I27">
        <v>114.3</v>
      </c>
      <c r="J27">
        <v>140.21</v>
      </c>
      <c r="K27">
        <v>85.74</v>
      </c>
      <c r="L27">
        <v>108.26</v>
      </c>
    </row>
    <row r="28" spans="1:12" x14ac:dyDescent="0.35">
      <c r="A28" t="s">
        <v>94</v>
      </c>
      <c r="B28" t="s">
        <v>112</v>
      </c>
      <c r="C28">
        <v>207.2</v>
      </c>
      <c r="D28">
        <v>310.3</v>
      </c>
      <c r="E28">
        <v>14.49</v>
      </c>
      <c r="F28">
        <v>51.86</v>
      </c>
      <c r="G28">
        <v>204.15</v>
      </c>
      <c r="H28">
        <v>506.59</v>
      </c>
      <c r="I28">
        <v>120.21</v>
      </c>
      <c r="J28">
        <v>155.29</v>
      </c>
      <c r="K28">
        <v>61.1</v>
      </c>
      <c r="L28">
        <v>111.79</v>
      </c>
    </row>
    <row r="29" spans="1:12" x14ac:dyDescent="0.35">
      <c r="A29" t="s">
        <v>94</v>
      </c>
      <c r="B29" t="s">
        <v>112</v>
      </c>
      <c r="C29">
        <v>217.96</v>
      </c>
      <c r="D29">
        <v>311.04000000000002</v>
      </c>
      <c r="E29">
        <v>13.45</v>
      </c>
      <c r="F29">
        <v>22.41</v>
      </c>
      <c r="G29">
        <v>220.42</v>
      </c>
      <c r="H29">
        <v>367.32</v>
      </c>
      <c r="I29">
        <v>104.64</v>
      </c>
      <c r="J29">
        <v>155.82</v>
      </c>
      <c r="K29">
        <v>90.08</v>
      </c>
      <c r="L29">
        <v>105.02</v>
      </c>
    </row>
    <row r="30" spans="1:12" x14ac:dyDescent="0.35">
      <c r="A30" t="s">
        <v>94</v>
      </c>
      <c r="B30" t="s">
        <v>112</v>
      </c>
      <c r="C30">
        <v>220.09</v>
      </c>
      <c r="D30">
        <v>312.69</v>
      </c>
      <c r="E30">
        <v>20.53</v>
      </c>
      <c r="F30">
        <v>39.340000000000003</v>
      </c>
      <c r="G30">
        <v>301.88</v>
      </c>
      <c r="H30">
        <v>578.49</v>
      </c>
      <c r="I30">
        <v>141.69</v>
      </c>
      <c r="J30">
        <v>150.44</v>
      </c>
      <c r="K30">
        <v>78.97</v>
      </c>
      <c r="L30">
        <v>108.36</v>
      </c>
    </row>
    <row r="31" spans="1:12" x14ac:dyDescent="0.35">
      <c r="A31" t="s">
        <v>94</v>
      </c>
      <c r="B31" t="s">
        <v>113</v>
      </c>
      <c r="C31">
        <v>241.33</v>
      </c>
      <c r="D31">
        <v>299.24</v>
      </c>
      <c r="E31">
        <v>4.97</v>
      </c>
      <c r="F31">
        <v>41.92</v>
      </c>
      <c r="G31">
        <v>70.03</v>
      </c>
      <c r="H31">
        <v>465.46</v>
      </c>
      <c r="I31">
        <v>131.54</v>
      </c>
      <c r="J31">
        <v>171.49</v>
      </c>
      <c r="K31">
        <v>98.06</v>
      </c>
      <c r="L31">
        <v>133.47999999999999</v>
      </c>
    </row>
    <row r="32" spans="1:12" x14ac:dyDescent="0.35">
      <c r="A32" t="s">
        <v>94</v>
      </c>
      <c r="B32" t="s">
        <v>113</v>
      </c>
      <c r="C32">
        <v>258.86</v>
      </c>
      <c r="D32">
        <v>329.46</v>
      </c>
      <c r="E32">
        <v>3.99</v>
      </c>
      <c r="F32">
        <v>22.49</v>
      </c>
      <c r="G32">
        <v>65.38</v>
      </c>
      <c r="H32">
        <v>368.68</v>
      </c>
      <c r="I32">
        <v>162.1</v>
      </c>
      <c r="J32">
        <v>174.37</v>
      </c>
      <c r="K32">
        <v>100.73</v>
      </c>
      <c r="L32">
        <v>140.43</v>
      </c>
    </row>
    <row r="33" spans="1:12" x14ac:dyDescent="0.35">
      <c r="A33" t="s">
        <v>94</v>
      </c>
      <c r="B33" t="s">
        <v>113</v>
      </c>
      <c r="C33">
        <v>275.39999999999998</v>
      </c>
      <c r="D33">
        <v>293.95</v>
      </c>
      <c r="E33">
        <v>1.51</v>
      </c>
      <c r="F33">
        <v>29.54</v>
      </c>
      <c r="G33">
        <v>69.16</v>
      </c>
      <c r="H33">
        <v>434.35</v>
      </c>
      <c r="I33">
        <v>150.80000000000001</v>
      </c>
      <c r="J33">
        <v>154.51</v>
      </c>
      <c r="K33">
        <v>109.95</v>
      </c>
      <c r="L33">
        <v>105.33</v>
      </c>
    </row>
    <row r="34" spans="1:12" x14ac:dyDescent="0.35">
      <c r="A34" t="s">
        <v>94</v>
      </c>
      <c r="B34" t="s">
        <v>113</v>
      </c>
      <c r="C34">
        <v>307.97000000000003</v>
      </c>
      <c r="D34">
        <v>381.4</v>
      </c>
      <c r="E34">
        <v>5.12</v>
      </c>
      <c r="F34">
        <v>42.13</v>
      </c>
      <c r="G34">
        <v>72.069999999999993</v>
      </c>
      <c r="H34">
        <v>593.35</v>
      </c>
      <c r="I34">
        <v>203.97</v>
      </c>
      <c r="J34">
        <v>166.79</v>
      </c>
      <c r="K34">
        <v>102.91</v>
      </c>
      <c r="L34">
        <v>126.41</v>
      </c>
    </row>
    <row r="35" spans="1:12" x14ac:dyDescent="0.35">
      <c r="A35" t="s">
        <v>95</v>
      </c>
      <c r="B35" t="s">
        <v>112</v>
      </c>
      <c r="C35">
        <v>573.04</v>
      </c>
      <c r="D35">
        <v>969.06</v>
      </c>
      <c r="E35">
        <v>199.12</v>
      </c>
      <c r="F35">
        <v>446.73</v>
      </c>
      <c r="G35">
        <v>418.31</v>
      </c>
      <c r="H35">
        <v>938.52</v>
      </c>
      <c r="I35">
        <v>70.900000000000006</v>
      </c>
      <c r="J35">
        <v>237.13</v>
      </c>
      <c r="K35">
        <v>4.63</v>
      </c>
      <c r="L35">
        <v>122.29</v>
      </c>
    </row>
    <row r="36" spans="1:12" x14ac:dyDescent="0.35">
      <c r="A36" t="s">
        <v>95</v>
      </c>
      <c r="B36" t="s">
        <v>112</v>
      </c>
      <c r="C36">
        <v>621.11</v>
      </c>
      <c r="D36">
        <v>968.08</v>
      </c>
      <c r="E36">
        <v>218.96</v>
      </c>
      <c r="F36">
        <v>457.87</v>
      </c>
      <c r="G36">
        <v>449.61</v>
      </c>
      <c r="H36">
        <v>940.18</v>
      </c>
      <c r="I36">
        <v>64.239999999999995</v>
      </c>
      <c r="J36">
        <v>195.68</v>
      </c>
      <c r="K36">
        <v>2.19</v>
      </c>
      <c r="L36">
        <v>131.68</v>
      </c>
    </row>
    <row r="37" spans="1:12" x14ac:dyDescent="0.35">
      <c r="A37" t="s">
        <v>95</v>
      </c>
      <c r="B37" t="s">
        <v>112</v>
      </c>
      <c r="C37">
        <v>634.5</v>
      </c>
      <c r="D37">
        <v>989.52</v>
      </c>
      <c r="E37">
        <v>181.83</v>
      </c>
      <c r="F37">
        <v>430.46</v>
      </c>
      <c r="G37">
        <v>387.71</v>
      </c>
      <c r="H37">
        <v>917.83</v>
      </c>
      <c r="I37">
        <v>72.5</v>
      </c>
      <c r="J37">
        <v>185.13</v>
      </c>
      <c r="K37">
        <v>8.52</v>
      </c>
      <c r="L37">
        <v>123.94</v>
      </c>
    </row>
    <row r="38" spans="1:12" x14ac:dyDescent="0.35">
      <c r="A38" t="s">
        <v>95</v>
      </c>
      <c r="B38" t="s">
        <v>112</v>
      </c>
      <c r="C38">
        <v>670.25</v>
      </c>
      <c r="D38">
        <v>962.87</v>
      </c>
      <c r="E38">
        <v>196.77</v>
      </c>
      <c r="F38">
        <v>465.63</v>
      </c>
      <c r="G38">
        <v>405.72</v>
      </c>
      <c r="H38">
        <v>960.06</v>
      </c>
      <c r="I38">
        <v>81.83</v>
      </c>
      <c r="J38">
        <v>197.22</v>
      </c>
      <c r="K38">
        <v>3.18</v>
      </c>
      <c r="L38">
        <v>115.97</v>
      </c>
    </row>
    <row r="39" spans="1:12" x14ac:dyDescent="0.35">
      <c r="A39" t="s">
        <v>95</v>
      </c>
      <c r="B39" t="s">
        <v>113</v>
      </c>
      <c r="C39">
        <v>793.14</v>
      </c>
      <c r="D39">
        <v>975.24</v>
      </c>
      <c r="E39">
        <v>226.51</v>
      </c>
      <c r="F39">
        <v>455.9</v>
      </c>
      <c r="G39">
        <v>467.03</v>
      </c>
      <c r="H39">
        <v>940</v>
      </c>
      <c r="I39">
        <v>101.69</v>
      </c>
      <c r="J39">
        <v>244.19</v>
      </c>
      <c r="K39">
        <v>78.52</v>
      </c>
      <c r="L39">
        <v>115.89</v>
      </c>
    </row>
    <row r="40" spans="1:12" x14ac:dyDescent="0.35">
      <c r="A40" t="s">
        <v>95</v>
      </c>
      <c r="B40" t="s">
        <v>113</v>
      </c>
      <c r="C40">
        <v>739.41</v>
      </c>
      <c r="D40">
        <v>973.09</v>
      </c>
      <c r="E40">
        <v>219.73</v>
      </c>
      <c r="F40">
        <v>446.87</v>
      </c>
      <c r="G40">
        <v>461.62</v>
      </c>
      <c r="H40">
        <v>938.8</v>
      </c>
      <c r="I40">
        <v>115.16</v>
      </c>
      <c r="J40">
        <v>193.3</v>
      </c>
      <c r="K40">
        <v>60.6</v>
      </c>
      <c r="L40">
        <v>125.55</v>
      </c>
    </row>
    <row r="41" spans="1:12" x14ac:dyDescent="0.35">
      <c r="A41" t="s">
        <v>95</v>
      </c>
      <c r="B41" t="s">
        <v>113</v>
      </c>
      <c r="C41">
        <v>738.79</v>
      </c>
      <c r="D41">
        <v>959.9</v>
      </c>
      <c r="E41">
        <v>220.8</v>
      </c>
      <c r="F41">
        <v>458.03</v>
      </c>
      <c r="G41">
        <v>453.38</v>
      </c>
      <c r="H41">
        <v>940.52</v>
      </c>
      <c r="I41">
        <v>86.41</v>
      </c>
      <c r="J41">
        <v>175.14</v>
      </c>
      <c r="K41">
        <v>27.75</v>
      </c>
      <c r="L41">
        <v>104.99</v>
      </c>
    </row>
    <row r="42" spans="1:12" x14ac:dyDescent="0.35">
      <c r="A42" t="s">
        <v>95</v>
      </c>
      <c r="B42" t="s">
        <v>113</v>
      </c>
      <c r="C42">
        <v>710.5</v>
      </c>
      <c r="D42">
        <v>972.77</v>
      </c>
      <c r="E42">
        <v>201.56</v>
      </c>
      <c r="F42">
        <v>429.84</v>
      </c>
      <c r="G42">
        <v>429.76</v>
      </c>
      <c r="H42">
        <v>916.51</v>
      </c>
      <c r="I42">
        <v>103.51</v>
      </c>
      <c r="J42">
        <v>189.83</v>
      </c>
      <c r="K42">
        <v>31.82</v>
      </c>
      <c r="L42">
        <v>99.72</v>
      </c>
    </row>
    <row r="43" spans="1:12" x14ac:dyDescent="0.35">
      <c r="A43" t="s">
        <v>115</v>
      </c>
      <c r="B43" t="s">
        <v>112</v>
      </c>
      <c r="C43">
        <v>369.99</v>
      </c>
      <c r="D43">
        <v>572.54</v>
      </c>
      <c r="E43">
        <v>48.08</v>
      </c>
      <c r="F43">
        <v>86.91</v>
      </c>
      <c r="G43">
        <v>336.24</v>
      </c>
      <c r="H43">
        <v>607.73</v>
      </c>
      <c r="I43">
        <v>282.08</v>
      </c>
      <c r="J43">
        <v>446.42</v>
      </c>
      <c r="K43">
        <v>251.05</v>
      </c>
      <c r="L43">
        <v>369.27</v>
      </c>
    </row>
    <row r="44" spans="1:12" x14ac:dyDescent="0.35">
      <c r="A44" t="s">
        <v>115</v>
      </c>
      <c r="B44" t="s">
        <v>112</v>
      </c>
      <c r="C44">
        <v>360.89</v>
      </c>
      <c r="D44">
        <v>563.75</v>
      </c>
      <c r="E44">
        <v>70.31</v>
      </c>
      <c r="F44">
        <v>109.28</v>
      </c>
      <c r="G44">
        <v>296.08999999999997</v>
      </c>
      <c r="H44">
        <v>662.3</v>
      </c>
      <c r="I44">
        <v>340.89</v>
      </c>
      <c r="J44">
        <v>454.64</v>
      </c>
      <c r="K44">
        <v>337.84</v>
      </c>
      <c r="L44">
        <v>402.47</v>
      </c>
    </row>
    <row r="45" spans="1:12" x14ac:dyDescent="0.35">
      <c r="A45" t="s">
        <v>115</v>
      </c>
      <c r="B45" t="s">
        <v>112</v>
      </c>
      <c r="C45">
        <v>333</v>
      </c>
      <c r="D45">
        <v>451.4</v>
      </c>
      <c r="E45">
        <v>38.200000000000003</v>
      </c>
      <c r="F45">
        <v>67.260000000000005</v>
      </c>
      <c r="G45">
        <v>310.61</v>
      </c>
      <c r="H45">
        <v>546.85</v>
      </c>
      <c r="I45">
        <v>332.21</v>
      </c>
      <c r="J45">
        <v>421.35</v>
      </c>
      <c r="K45">
        <v>292.93</v>
      </c>
      <c r="L45">
        <v>328.33</v>
      </c>
    </row>
    <row r="46" spans="1:12" x14ac:dyDescent="0.35">
      <c r="A46" t="s">
        <v>115</v>
      </c>
      <c r="B46" t="s">
        <v>112</v>
      </c>
      <c r="C46">
        <v>379.68</v>
      </c>
      <c r="D46">
        <v>616.21</v>
      </c>
      <c r="E46">
        <v>29.69</v>
      </c>
      <c r="F46">
        <v>67.37</v>
      </c>
      <c r="G46">
        <v>241.42</v>
      </c>
      <c r="H46">
        <v>547.70000000000005</v>
      </c>
      <c r="I46">
        <v>305.83</v>
      </c>
      <c r="J46">
        <v>503.77</v>
      </c>
      <c r="K46">
        <v>305.25</v>
      </c>
      <c r="L46">
        <v>443.33</v>
      </c>
    </row>
    <row r="47" spans="1:12" x14ac:dyDescent="0.35">
      <c r="A47" t="s">
        <v>115</v>
      </c>
      <c r="B47" t="s">
        <v>113</v>
      </c>
      <c r="C47">
        <v>320.82</v>
      </c>
      <c r="D47">
        <v>479.74</v>
      </c>
      <c r="E47">
        <v>18.11</v>
      </c>
      <c r="F47">
        <v>57.78</v>
      </c>
      <c r="G47">
        <v>147.26</v>
      </c>
      <c r="H47">
        <v>469.8</v>
      </c>
      <c r="I47">
        <v>224.3</v>
      </c>
      <c r="J47">
        <v>380.7</v>
      </c>
      <c r="K47">
        <v>166.28</v>
      </c>
      <c r="L47">
        <v>296.19</v>
      </c>
    </row>
    <row r="48" spans="1:12" x14ac:dyDescent="0.35">
      <c r="A48" t="s">
        <v>115</v>
      </c>
      <c r="B48" t="s">
        <v>113</v>
      </c>
      <c r="C48">
        <v>344.71</v>
      </c>
      <c r="D48">
        <v>662.15</v>
      </c>
      <c r="E48">
        <v>38.619999999999997</v>
      </c>
      <c r="F48">
        <v>77.760000000000005</v>
      </c>
      <c r="G48">
        <v>270.04000000000002</v>
      </c>
      <c r="H48">
        <v>543.79999999999995</v>
      </c>
      <c r="I48">
        <v>263.3</v>
      </c>
      <c r="J48">
        <v>537.35</v>
      </c>
      <c r="K48">
        <v>224.9</v>
      </c>
      <c r="L48">
        <v>478.83</v>
      </c>
    </row>
    <row r="49" spans="1:12" x14ac:dyDescent="0.35">
      <c r="A49" t="s">
        <v>115</v>
      </c>
      <c r="B49" t="s">
        <v>113</v>
      </c>
      <c r="C49">
        <v>341.69</v>
      </c>
      <c r="D49">
        <v>476.83</v>
      </c>
      <c r="E49">
        <v>19.670000000000002</v>
      </c>
      <c r="F49">
        <v>57.81</v>
      </c>
      <c r="G49">
        <v>159.9</v>
      </c>
      <c r="H49">
        <v>469.99</v>
      </c>
      <c r="I49">
        <v>324.82</v>
      </c>
      <c r="J49">
        <v>455.76</v>
      </c>
      <c r="K49">
        <v>255.5</v>
      </c>
      <c r="L49">
        <v>361.42</v>
      </c>
    </row>
    <row r="50" spans="1:12" x14ac:dyDescent="0.35">
      <c r="A50" t="s">
        <v>115</v>
      </c>
      <c r="B50" t="s">
        <v>113</v>
      </c>
      <c r="C50">
        <v>366.89</v>
      </c>
      <c r="D50">
        <v>506.54</v>
      </c>
      <c r="E50">
        <v>62.1</v>
      </c>
      <c r="F50">
        <v>100.73</v>
      </c>
      <c r="G50">
        <v>376.37</v>
      </c>
      <c r="H50">
        <v>610.51</v>
      </c>
      <c r="I50">
        <v>285.8</v>
      </c>
      <c r="J50">
        <v>402.62</v>
      </c>
      <c r="K50">
        <v>254.33</v>
      </c>
      <c r="L50">
        <v>344.56</v>
      </c>
    </row>
    <row r="51" spans="1:12" x14ac:dyDescent="0.35">
      <c r="A51" t="s">
        <v>116</v>
      </c>
      <c r="B51" t="s">
        <v>112</v>
      </c>
      <c r="C51">
        <v>283.64</v>
      </c>
      <c r="D51">
        <v>507.65</v>
      </c>
      <c r="E51">
        <v>36.92</v>
      </c>
      <c r="F51">
        <v>63.86</v>
      </c>
      <c r="G51">
        <v>241.31</v>
      </c>
      <c r="H51">
        <v>417.36</v>
      </c>
      <c r="I51">
        <v>341.03</v>
      </c>
      <c r="J51">
        <v>469.77</v>
      </c>
      <c r="K51">
        <v>219.91</v>
      </c>
      <c r="L51">
        <v>343.49</v>
      </c>
    </row>
    <row r="52" spans="1:12" x14ac:dyDescent="0.35">
      <c r="A52" t="s">
        <v>116</v>
      </c>
      <c r="B52" t="s">
        <v>112</v>
      </c>
      <c r="C52">
        <v>291.08999999999997</v>
      </c>
      <c r="D52">
        <v>500.31</v>
      </c>
      <c r="E52">
        <v>36.26</v>
      </c>
      <c r="F52">
        <v>53.61</v>
      </c>
      <c r="G52">
        <v>236.97</v>
      </c>
      <c r="H52">
        <v>350.36</v>
      </c>
      <c r="I52">
        <v>245.21</v>
      </c>
      <c r="J52">
        <v>352.65</v>
      </c>
      <c r="K52">
        <v>215.33</v>
      </c>
      <c r="L52">
        <v>312.45</v>
      </c>
    </row>
    <row r="53" spans="1:12" x14ac:dyDescent="0.35">
      <c r="A53" t="s">
        <v>116</v>
      </c>
      <c r="B53" t="s">
        <v>112</v>
      </c>
      <c r="C53">
        <v>155.78</v>
      </c>
      <c r="D53">
        <v>578.89</v>
      </c>
      <c r="E53">
        <v>35.19</v>
      </c>
      <c r="F53">
        <v>53.04</v>
      </c>
      <c r="G53">
        <v>246.1</v>
      </c>
      <c r="H53">
        <v>370.9</v>
      </c>
      <c r="I53">
        <v>282.67</v>
      </c>
      <c r="J53">
        <v>494.64</v>
      </c>
      <c r="K53">
        <v>175.67</v>
      </c>
      <c r="L53">
        <v>377.5</v>
      </c>
    </row>
    <row r="54" spans="1:12" x14ac:dyDescent="0.35">
      <c r="A54" t="s">
        <v>116</v>
      </c>
      <c r="B54" t="s">
        <v>112</v>
      </c>
      <c r="C54">
        <v>225.51</v>
      </c>
      <c r="D54">
        <v>464.04</v>
      </c>
      <c r="E54">
        <v>29.22</v>
      </c>
      <c r="F54">
        <v>55.96</v>
      </c>
      <c r="G54">
        <v>188.53</v>
      </c>
      <c r="H54">
        <v>361.04</v>
      </c>
      <c r="I54">
        <v>213.92</v>
      </c>
      <c r="J54">
        <v>331.8</v>
      </c>
      <c r="K54">
        <v>152.38</v>
      </c>
      <c r="L54">
        <v>273.60000000000002</v>
      </c>
    </row>
    <row r="55" spans="1:12" x14ac:dyDescent="0.35">
      <c r="A55" t="s">
        <v>116</v>
      </c>
      <c r="B55" t="s">
        <v>113</v>
      </c>
      <c r="C55">
        <v>167.81</v>
      </c>
      <c r="D55">
        <v>594.61</v>
      </c>
      <c r="E55">
        <v>27.37</v>
      </c>
      <c r="F55">
        <v>73.7</v>
      </c>
      <c r="G55">
        <v>178.88</v>
      </c>
      <c r="H55">
        <v>481.69</v>
      </c>
      <c r="I55">
        <v>228.97</v>
      </c>
      <c r="J55">
        <v>525.77</v>
      </c>
      <c r="K55">
        <v>192.34</v>
      </c>
      <c r="L55">
        <v>391.64</v>
      </c>
    </row>
    <row r="56" spans="1:12" x14ac:dyDescent="0.35">
      <c r="A56" t="s">
        <v>116</v>
      </c>
      <c r="B56" t="s">
        <v>113</v>
      </c>
      <c r="C56">
        <v>148.72999999999999</v>
      </c>
      <c r="D56">
        <v>482.05</v>
      </c>
      <c r="E56">
        <v>26.31</v>
      </c>
      <c r="F56">
        <v>64.23</v>
      </c>
      <c r="G56">
        <v>171.93</v>
      </c>
      <c r="H56">
        <v>419.82</v>
      </c>
      <c r="I56">
        <v>189.4</v>
      </c>
      <c r="J56">
        <v>374.77</v>
      </c>
      <c r="K56">
        <v>164.12</v>
      </c>
      <c r="L56">
        <v>323.45</v>
      </c>
    </row>
    <row r="57" spans="1:12" x14ac:dyDescent="0.35">
      <c r="A57" t="s">
        <v>116</v>
      </c>
      <c r="B57" t="s">
        <v>113</v>
      </c>
      <c r="C57">
        <v>141.47</v>
      </c>
      <c r="D57">
        <v>541.4</v>
      </c>
      <c r="E57">
        <v>27.81</v>
      </c>
      <c r="F57">
        <v>55.26</v>
      </c>
      <c r="G57">
        <v>179.44</v>
      </c>
      <c r="H57">
        <v>356.52</v>
      </c>
      <c r="I57">
        <v>283.52</v>
      </c>
      <c r="J57">
        <v>495.43</v>
      </c>
      <c r="K57">
        <v>179.24</v>
      </c>
      <c r="L57">
        <v>359.88</v>
      </c>
    </row>
    <row r="58" spans="1:12" x14ac:dyDescent="0.35">
      <c r="A58" t="s">
        <v>116</v>
      </c>
      <c r="B58" t="s">
        <v>113</v>
      </c>
      <c r="C58">
        <v>230.36</v>
      </c>
      <c r="D58">
        <v>539.35</v>
      </c>
      <c r="E58">
        <v>27.587183790000001</v>
      </c>
      <c r="F58">
        <v>54.077375070000002</v>
      </c>
      <c r="G58">
        <v>180.31</v>
      </c>
      <c r="H58">
        <v>378.16</v>
      </c>
      <c r="I58">
        <v>213.98</v>
      </c>
      <c r="J58">
        <v>208.63</v>
      </c>
      <c r="K58">
        <v>172.01</v>
      </c>
      <c r="L58">
        <v>358.32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CP degradability</vt:lpstr>
      <vt:lpstr>Sheet1</vt:lpstr>
      <vt:lpstr>Figures</vt:lpstr>
      <vt:lpstr>Proximate analysis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Martin Hughes</cp:lastModifiedBy>
  <dcterms:created xsi:type="dcterms:W3CDTF">2023-02-22T20:17:09Z</dcterms:created>
  <dcterms:modified xsi:type="dcterms:W3CDTF">2024-05-08T22:18:09Z</dcterms:modified>
</cp:coreProperties>
</file>